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iserka Bulić\Documents\E440 Excel 2021 nakon prvog održavanja\E440_datoteke\E440_vjezbe\"/>
    </mc:Choice>
  </mc:AlternateContent>
  <xr:revisionPtr revIDLastSave="0" documentId="13_ncr:1_{4CC40180-39CE-4AD5-8C9A-62D3F2A4FF86}" xr6:coauthVersionLast="47" xr6:coauthVersionMax="47" xr10:uidLastSave="{00000000-0000-0000-0000-000000000000}"/>
  <bookViews>
    <workbookView xWindow="-120" yWindow="-120" windowWidth="19440" windowHeight="11640" xr2:uid="{00000000-000D-0000-FFFF-FFFF00000000}"/>
  </bookViews>
  <sheets>
    <sheet name="Prijavljene potrebe" sheetId="9" r:id="rId1"/>
    <sheet name="Tablica množenja" sheetId="7" r:id="rId2"/>
    <sheet name="Nezaposlenost" sheetId="10" r:id="rId3"/>
    <sheet name="Račun" sheetId="12" r:id="rId4"/>
    <sheet name="Mjesec" sheetId="1" r:id="rId5"/>
    <sheet name="Tjedan 1" sheetId="2" r:id="rId6"/>
    <sheet name="Tjedan 2" sheetId="4" r:id="rId7"/>
    <sheet name="Tjedan 3" sheetId="5" r:id="rId8"/>
    <sheet name="Tjedan 4" sheetId="6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" i="10" l="1"/>
  <c r="B5" i="10"/>
  <c r="B6" i="10"/>
  <c r="B7" i="10"/>
  <c r="B8" i="10"/>
  <c r="B9" i="10"/>
  <c r="B3" i="10"/>
  <c r="C21" i="10"/>
  <c r="D21" i="10"/>
  <c r="E21" i="10"/>
  <c r="F21" i="10"/>
  <c r="G21" i="10"/>
  <c r="H21" i="10"/>
  <c r="B21" i="10"/>
  <c r="H10" i="10"/>
  <c r="G10" i="10"/>
  <c r="F10" i="10"/>
  <c r="E10" i="10"/>
  <c r="D10" i="10"/>
  <c r="C10" i="10"/>
  <c r="B10" i="10"/>
  <c r="I26" i="9" l="1"/>
  <c r="H26" i="9"/>
  <c r="E26" i="9"/>
  <c r="D26" i="9"/>
  <c r="F14" i="9"/>
  <c r="G14" i="9"/>
  <c r="F15" i="9"/>
  <c r="G15" i="9"/>
  <c r="F16" i="9"/>
  <c r="G16" i="9"/>
  <c r="F17" i="9"/>
  <c r="G17" i="9"/>
  <c r="E12" i="12" l="1"/>
  <c r="D10" i="12"/>
  <c r="F10" i="12" s="1"/>
  <c r="D9" i="12"/>
  <c r="F9" i="12" s="1"/>
  <c r="D8" i="12"/>
  <c r="F8" i="12" s="1"/>
  <c r="D7" i="12"/>
  <c r="F7" i="12" s="1"/>
  <c r="D6" i="12"/>
  <c r="F6" i="12" s="1"/>
  <c r="D5" i="12"/>
  <c r="F5" i="12" s="1"/>
  <c r="D4" i="12"/>
  <c r="F4" i="12" s="1"/>
  <c r="D3" i="12"/>
  <c r="D12" i="12" l="1"/>
  <c r="F3" i="12"/>
  <c r="F12" i="12"/>
  <c r="G25" i="9" l="1"/>
  <c r="F25" i="9"/>
  <c r="G24" i="9"/>
  <c r="F24" i="9"/>
  <c r="G23" i="9"/>
  <c r="F23" i="9"/>
  <c r="G22" i="9"/>
  <c r="F22" i="9"/>
  <c r="G21" i="9"/>
  <c r="F21" i="9"/>
  <c r="G20" i="9"/>
  <c r="F20" i="9"/>
  <c r="G19" i="9"/>
  <c r="F19" i="9"/>
  <c r="G18" i="9"/>
  <c r="F18" i="9"/>
  <c r="G13" i="9"/>
  <c r="F13" i="9"/>
  <c r="G12" i="9"/>
  <c r="F12" i="9"/>
  <c r="G11" i="9"/>
  <c r="F11" i="9"/>
  <c r="G10" i="9"/>
  <c r="F10" i="9"/>
  <c r="G9" i="9"/>
  <c r="F9" i="9"/>
  <c r="G8" i="9"/>
  <c r="F8" i="9"/>
  <c r="G7" i="9"/>
  <c r="F7" i="9"/>
  <c r="G6" i="9"/>
  <c r="F6" i="9"/>
  <c r="G5" i="9"/>
  <c r="F5" i="9"/>
  <c r="F26" i="9" l="1"/>
  <c r="G26" i="9"/>
</calcChain>
</file>

<file path=xl/sharedStrings.xml><?xml version="1.0" encoding="utf-8"?>
<sst xmlns="http://schemas.openxmlformats.org/spreadsheetml/2006/main" count="177" uniqueCount="106">
  <si>
    <t>Pon</t>
  </si>
  <si>
    <t>Uto</t>
  </si>
  <si>
    <t>Sri</t>
  </si>
  <si>
    <t>Čet</t>
  </si>
  <si>
    <t>Pet</t>
  </si>
  <si>
    <t>Sub</t>
  </si>
  <si>
    <t>Ned</t>
  </si>
  <si>
    <t>Bijeli</t>
  </si>
  <si>
    <t>Polubijeli</t>
  </si>
  <si>
    <t>Crni</t>
  </si>
  <si>
    <t>Alpski</t>
  </si>
  <si>
    <t>Kalnički</t>
  </si>
  <si>
    <t>Vrsta</t>
  </si>
  <si>
    <t>MJESEČNA PROIZVODNJA KRUHA</t>
  </si>
  <si>
    <t>TJEDNA PROIZVODNJA KRUHA (1)</t>
  </si>
  <si>
    <t>TJEDNA PROIZVODNJA KRUHA (2)</t>
  </si>
  <si>
    <t>TJEDNA PROIZVODNJA KRUHA (3)</t>
  </si>
  <si>
    <t>TJEDNA PROIZVODNJA KRUHA (4)</t>
  </si>
  <si>
    <t>Udio pojedine djelatnosti u ukupnome broju (u %)</t>
  </si>
  <si>
    <t>A</t>
  </si>
  <si>
    <t>B</t>
  </si>
  <si>
    <t>C</t>
  </si>
  <si>
    <t>Rudarstvo i vađenje</t>
  </si>
  <si>
    <t>D</t>
  </si>
  <si>
    <t>Prerađivačka industrija</t>
  </si>
  <si>
    <t>E</t>
  </si>
  <si>
    <t>F</t>
  </si>
  <si>
    <t>Građevinarstvo</t>
  </si>
  <si>
    <t>G</t>
  </si>
  <si>
    <t>H</t>
  </si>
  <si>
    <t>I</t>
  </si>
  <si>
    <t>K</t>
  </si>
  <si>
    <t>L</t>
  </si>
  <si>
    <t>Javna uprava i obrana; obvezno socijalno osiguranje</t>
  </si>
  <si>
    <t>M</t>
  </si>
  <si>
    <t>Obrazovanje</t>
  </si>
  <si>
    <t>O</t>
  </si>
  <si>
    <t>P</t>
  </si>
  <si>
    <t xml:space="preserve"> UKUPNO</t>
  </si>
  <si>
    <t>1)</t>
  </si>
  <si>
    <t>TABLICA MNOŽENJA</t>
  </si>
  <si>
    <t>Prijavljene potrebe za radnicima prema djelatnostima</t>
  </si>
  <si>
    <t>Trajanje nezaposlenosti</t>
  </si>
  <si>
    <t>Do 3 mjeseca</t>
  </si>
  <si>
    <t>Od 3 do 6 mjeseci</t>
  </si>
  <si>
    <t>Od 6 do 9 mjeseci</t>
  </si>
  <si>
    <t>Od 9 do 12 mjeseci</t>
  </si>
  <si>
    <t>Od 1 do 2 godine</t>
  </si>
  <si>
    <t>Od 2 do 3 godine</t>
  </si>
  <si>
    <t>Više od 3 godine</t>
  </si>
  <si>
    <t>Ukupno</t>
  </si>
  <si>
    <t>Proizvod</t>
  </si>
  <si>
    <t>Količina</t>
  </si>
  <si>
    <t>Jedinična cijena</t>
  </si>
  <si>
    <t>Ukupna cijena bez PDV-a</t>
  </si>
  <si>
    <t>Iznos PDV-a</t>
  </si>
  <si>
    <t>Cijena s PDV-om</t>
  </si>
  <si>
    <t>UKUPNO:</t>
  </si>
  <si>
    <t>Mlijeko</t>
  </si>
  <si>
    <t>Kruh</t>
  </si>
  <si>
    <t>Mineralana voda</t>
  </si>
  <si>
    <t>Jogurt</t>
  </si>
  <si>
    <t>Čokolada</t>
  </si>
  <si>
    <t>Voćni sok</t>
  </si>
  <si>
    <t>Sirni namaz</t>
  </si>
  <si>
    <t>Banane</t>
  </si>
  <si>
    <t>Račun za kupljene namirnice</t>
  </si>
  <si>
    <t>Poljoprivreda, šumarstvo i ribarstvo</t>
  </si>
  <si>
    <t>Opskrba električnom energijom, plinom, parom i klimatizacija</t>
  </si>
  <si>
    <t>Opskrba vodom; uklanjanje otpadnih voda, gospodarenje otpadom te djelatnosti sanacije okoliša</t>
  </si>
  <si>
    <t>Trgovina na veliko i na malo; popravak motornih vozila i motocikala</t>
  </si>
  <si>
    <t>Prijevoz i skladištenje</t>
  </si>
  <si>
    <t xml:space="preserve">Djelatnosti pružanja smještaja te pripreme i usluživanja hrane </t>
  </si>
  <si>
    <t>J</t>
  </si>
  <si>
    <t>Informacije i komunikacije</t>
  </si>
  <si>
    <t>Financijske djelatnosti i djelatnosti osiguranja</t>
  </si>
  <si>
    <t>Poslovanje nekretninama</t>
  </si>
  <si>
    <t>Stručne, znanstvene i tehničke djelatnosti</t>
  </si>
  <si>
    <t>N</t>
  </si>
  <si>
    <t>Administrativne i pomoćne uslužne djelatnosti</t>
  </si>
  <si>
    <t>Q</t>
  </si>
  <si>
    <t>Djelatnosti zdravstvene zaštite i socijalne skrbi</t>
  </si>
  <si>
    <t>R</t>
  </si>
  <si>
    <t>Umjetnost, zabava i rekreacija</t>
  </si>
  <si>
    <t>S</t>
  </si>
  <si>
    <t>Ostale uslužne djelatnosti</t>
  </si>
  <si>
    <t>T</t>
  </si>
  <si>
    <t>Djelatnosti kućanstava kao poslodavaca; djelatnosti kućanstava koja proizvode različitu robu i obavljaju različite usluge za vlastite potrebe</t>
  </si>
  <si>
    <t>U</t>
  </si>
  <si>
    <t>Djelatnosti izvanteritorijalnih organizacija i tijela</t>
  </si>
  <si>
    <t>2021.</t>
  </si>
  <si>
    <t>2022.</t>
  </si>
  <si>
    <r>
      <t>Indeks</t>
    </r>
    <r>
      <rPr>
        <vertAlign val="superscript"/>
        <sz val="9"/>
        <rFont val="Arial"/>
        <family val="2"/>
        <charset val="238"/>
      </rPr>
      <t>1)</t>
    </r>
    <r>
      <rPr>
        <sz val="9"/>
        <rFont val="Arial"/>
        <family val="2"/>
        <charset val="238"/>
      </rPr>
      <t xml:space="preserve">
2021./2022.</t>
    </r>
  </si>
  <si>
    <t>Razlika
2022.-2021.</t>
  </si>
  <si>
    <t>Nezaposlene osobe prema trajanju nezaposlenosti i razini obrazovanja, stanje 31. prosinca 2022.</t>
  </si>
  <si>
    <t>Bez škole i 
nezavršena osnovna škola</t>
  </si>
  <si>
    <t>Osnovna škola</t>
  </si>
  <si>
    <t>SŠ za zanimanja do 3 god. i škola za KV i VKV radnike</t>
  </si>
  <si>
    <t>SŠ za zanimanja u tajanju od 4 i više godina i gimnazija</t>
  </si>
  <si>
    <t>Prvi stupanj fakulteta, stručni studij i viša škola</t>
  </si>
  <si>
    <t>Fakulteti, akademije, magisterij, doktorat</t>
  </si>
  <si>
    <t>Svega</t>
  </si>
  <si>
    <t>Struktura nezaposlenih osoba prema trajanju nezaposlenosti i razini obrazovanja, stanje 31. prosinca 2022.</t>
  </si>
  <si>
    <t xml:space="preserve">  Djelatnost (NKZ 2007)</t>
  </si>
  <si>
    <t>Indeks je vrsta relativnoga broja koji pokazuje odnose između pojedinih stanja jedne ili skupine pojava. Izračunava se po formuli: vrijednost/bazna vrijednost * 100</t>
  </si>
  <si>
    <r>
      <rPr>
        <b/>
        <i/>
        <sz val="8"/>
        <rFont val="Arial"/>
        <family val="2"/>
        <charset val="238"/>
      </rPr>
      <t>Izvor</t>
    </r>
    <r>
      <rPr>
        <i/>
        <sz val="8"/>
        <rFont val="Arial"/>
        <family val="2"/>
        <charset val="238"/>
      </rPr>
      <t>: HZZ, Statistika online, raspoloživo na URL: https://statistika.hzz.hr/Default.aspx, pristupano 5.9.2023.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</si>
</sst>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kn&quot;_-;\-* #,##0.00\ &quot;kn&quot;_-;_-* &quot;-&quot;??\ &quot;kn&quot;_-;_-@_-"/>
    <numFmt numFmtId="164" formatCode="0.0"/>
    <numFmt numFmtId="165" formatCode="#,##0.0"/>
    <numFmt numFmtId="166" formatCode="0_)"/>
    <numFmt numFmtId="167" formatCode="[&gt;999]#\.##0;General"/>
    <numFmt numFmtId="168" formatCode="0.0_)"/>
    <numFmt numFmtId="169" formatCode="_-* #,##0.00\ [$€-1]_-;\-* #,##0.00\ [$€-1]_-;_-* &quot;-&quot;??\ [$€-1]_-;_-@_-"/>
  </numFmts>
  <fonts count="20">
    <font>
      <sz val="9"/>
      <name val="Arial"/>
      <charset val="238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12"/>
      <name val="Times New Roman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9"/>
      <name val="Arial"/>
      <family val="2"/>
      <charset val="238"/>
    </font>
    <font>
      <vertAlign val="superscript"/>
      <sz val="9"/>
      <name val="Arial"/>
      <family val="2"/>
      <charset val="238"/>
    </font>
    <font>
      <sz val="9"/>
      <name val="Arial Narrow"/>
      <family val="2"/>
      <charset val="238"/>
    </font>
    <font>
      <b/>
      <sz val="9"/>
      <name val="Arial Narrow"/>
      <family val="2"/>
      <charset val="238"/>
    </font>
    <font>
      <b/>
      <sz val="9"/>
      <name val="Arial"/>
      <family val="2"/>
      <charset val="238"/>
    </font>
    <font>
      <vertAlign val="superscript"/>
      <sz val="9"/>
      <name val="Arial Narrow"/>
      <family val="2"/>
      <charset val="238"/>
    </font>
    <font>
      <sz val="10"/>
      <name val="Arial Narrow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2"/>
      <name val="YU-TMS"/>
      <charset val="238"/>
    </font>
    <font>
      <b/>
      <sz val="11"/>
      <color theme="1"/>
      <name val="Arial"/>
      <family val="2"/>
      <charset val="238"/>
    </font>
    <font>
      <i/>
      <sz val="8"/>
      <name val="Arial"/>
      <family val="2"/>
      <charset val="238"/>
    </font>
    <font>
      <b/>
      <i/>
      <sz val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0">
    <xf numFmtId="0" fontId="0" fillId="0" borderId="0"/>
    <xf numFmtId="0" fontId="3" fillId="0" borderId="0"/>
    <xf numFmtId="0" fontId="8" fillId="0" borderId="0"/>
    <xf numFmtId="0" fontId="4" fillId="0" borderId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166" fontId="16" fillId="0" borderId="0"/>
    <xf numFmtId="0" fontId="1" fillId="0" borderId="0"/>
    <xf numFmtId="44" fontId="1" fillId="0" borderId="0" applyFont="0" applyFill="0" applyBorder="0" applyAlignment="0" applyProtection="0"/>
  </cellStyleXfs>
  <cellXfs count="72">
    <xf numFmtId="0" fontId="0" fillId="0" borderId="0" xfId="0"/>
    <xf numFmtId="0" fontId="6" fillId="0" borderId="1" xfId="1" applyFont="1" applyBorder="1" applyAlignment="1">
      <alignment horizontal="centerContinuous" vertical="center"/>
    </xf>
    <xf numFmtId="0" fontId="7" fillId="0" borderId="1" xfId="1" applyFont="1" applyBorder="1" applyAlignment="1">
      <alignment horizontal="centerContinuous" vertical="center"/>
    </xf>
    <xf numFmtId="0" fontId="7" fillId="0" borderId="0" xfId="0" applyFont="1"/>
    <xf numFmtId="0" fontId="7" fillId="0" borderId="1" xfId="1" applyFont="1" applyBorder="1" applyAlignment="1">
      <alignment vertical="center"/>
    </xf>
    <xf numFmtId="0" fontId="7" fillId="0" borderId="1" xfId="1" applyFont="1" applyBorder="1" applyAlignment="1">
      <alignment horizontal="center" vertical="center"/>
    </xf>
    <xf numFmtId="0" fontId="7" fillId="0" borderId="1" xfId="1" applyFont="1" applyBorder="1" applyAlignment="1">
      <alignment horizontal="left" vertical="center"/>
    </xf>
    <xf numFmtId="1" fontId="7" fillId="0" borderId="1" xfId="1" applyNumberFormat="1" applyFont="1" applyBorder="1" applyAlignment="1">
      <alignment horizontal="right" vertical="center"/>
    </xf>
    <xf numFmtId="0" fontId="7" fillId="0" borderId="0" xfId="2" applyFont="1" applyAlignment="1">
      <alignment vertical="center"/>
    </xf>
    <xf numFmtId="0" fontId="7" fillId="0" borderId="1" xfId="2" applyFont="1" applyBorder="1" applyAlignment="1">
      <alignment vertical="center"/>
    </xf>
    <xf numFmtId="0" fontId="6" fillId="2" borderId="1" xfId="2" applyFont="1" applyFill="1" applyBorder="1" applyAlignment="1">
      <alignment horizontal="right" vertical="center"/>
    </xf>
    <xf numFmtId="0" fontId="6" fillId="2" borderId="1" xfId="2" applyFont="1" applyFill="1" applyBorder="1" applyAlignment="1">
      <alignment vertical="center"/>
    </xf>
    <xf numFmtId="0" fontId="5" fillId="0" borderId="0" xfId="3" applyFont="1"/>
    <xf numFmtId="0" fontId="4" fillId="0" borderId="0" xfId="3"/>
    <xf numFmtId="0" fontId="8" fillId="3" borderId="9" xfId="4" applyFont="1" applyFill="1" applyBorder="1" applyAlignment="1">
      <alignment horizontal="center" vertical="center"/>
    </xf>
    <xf numFmtId="0" fontId="10" fillId="0" borderId="2" xfId="4" applyFont="1" applyBorder="1" applyAlignment="1">
      <alignment horizontal="center" vertical="center"/>
    </xf>
    <xf numFmtId="0" fontId="10" fillId="0" borderId="11" xfId="4" applyFont="1" applyBorder="1" applyAlignment="1">
      <alignment horizontal="left" vertical="center" wrapText="1"/>
    </xf>
    <xf numFmtId="3" fontId="8" fillId="0" borderId="4" xfId="4" applyNumberFormat="1" applyFont="1" applyBorder="1" applyAlignment="1">
      <alignment vertical="center" wrapText="1"/>
    </xf>
    <xf numFmtId="164" fontId="8" fillId="0" borderId="4" xfId="4" applyNumberFormat="1" applyFont="1" applyBorder="1" applyAlignment="1">
      <alignment vertical="center" wrapText="1"/>
    </xf>
    <xf numFmtId="165" fontId="8" fillId="0" borderId="4" xfId="4" applyNumberFormat="1" applyFont="1" applyBorder="1" applyAlignment="1">
      <alignment vertical="center" wrapText="1"/>
    </xf>
    <xf numFmtId="0" fontId="10" fillId="0" borderId="12" xfId="4" applyFont="1" applyBorder="1" applyAlignment="1">
      <alignment horizontal="center" vertical="center"/>
    </xf>
    <xf numFmtId="0" fontId="10" fillId="0" borderId="0" xfId="4" applyFont="1" applyAlignment="1">
      <alignment horizontal="left" vertical="center" wrapText="1"/>
    </xf>
    <xf numFmtId="3" fontId="8" fillId="0" borderId="13" xfId="4" applyNumberFormat="1" applyFont="1" applyBorder="1" applyAlignment="1">
      <alignment vertical="center" wrapText="1"/>
    </xf>
    <xf numFmtId="164" fontId="8" fillId="0" borderId="13" xfId="4" applyNumberFormat="1" applyFont="1" applyBorder="1" applyAlignment="1">
      <alignment vertical="center" wrapText="1"/>
    </xf>
    <xf numFmtId="165" fontId="8" fillId="0" borderId="13" xfId="4" applyNumberFormat="1" applyFont="1" applyBorder="1" applyAlignment="1">
      <alignment vertical="center" wrapText="1"/>
    </xf>
    <xf numFmtId="0" fontId="8" fillId="0" borderId="12" xfId="4" applyFont="1" applyBorder="1" applyAlignment="1">
      <alignment horizontal="center" vertical="center" wrapText="1"/>
    </xf>
    <xf numFmtId="0" fontId="11" fillId="3" borderId="5" xfId="4" applyFont="1" applyFill="1" applyBorder="1" applyAlignment="1">
      <alignment vertical="center"/>
    </xf>
    <xf numFmtId="0" fontId="11" fillId="3" borderId="10" xfId="4" applyFont="1" applyFill="1" applyBorder="1" applyAlignment="1">
      <alignment vertical="center"/>
    </xf>
    <xf numFmtId="3" fontId="12" fillId="3" borderId="1" xfId="4" applyNumberFormat="1" applyFont="1" applyFill="1" applyBorder="1" applyAlignment="1">
      <alignment vertical="center"/>
    </xf>
    <xf numFmtId="164" fontId="12" fillId="3" borderId="1" xfId="4" applyNumberFormat="1" applyFont="1" applyFill="1" applyBorder="1" applyAlignment="1">
      <alignment vertical="center"/>
    </xf>
    <xf numFmtId="165" fontId="12" fillId="3" borderId="1" xfId="4" applyNumberFormat="1" applyFont="1" applyFill="1" applyBorder="1" applyAlignment="1">
      <alignment vertical="center"/>
    </xf>
    <xf numFmtId="0" fontId="13" fillId="0" borderId="0" xfId="4" applyFont="1" applyAlignment="1">
      <alignment horizontal="center" vertical="top"/>
    </xf>
    <xf numFmtId="0" fontId="7" fillId="2" borderId="0" xfId="2" applyFont="1" applyFill="1" applyAlignment="1">
      <alignment vertical="center"/>
    </xf>
    <xf numFmtId="0" fontId="6" fillId="2" borderId="0" xfId="2" applyFont="1" applyFill="1" applyAlignment="1">
      <alignment vertical="center"/>
    </xf>
    <xf numFmtId="1" fontId="7" fillId="0" borderId="0" xfId="0" applyNumberFormat="1" applyFont="1"/>
    <xf numFmtId="166" fontId="12" fillId="0" borderId="0" xfId="7" quotePrefix="1" applyFont="1" applyAlignment="1">
      <alignment horizontal="left" vertical="center"/>
    </xf>
    <xf numFmtId="166" fontId="8" fillId="0" borderId="0" xfId="7" applyFont="1" applyAlignment="1">
      <alignment vertical="center"/>
    </xf>
    <xf numFmtId="166" fontId="8" fillId="0" borderId="10" xfId="7" quotePrefix="1" applyFont="1" applyBorder="1" applyAlignment="1">
      <alignment horizontal="left" vertical="center" wrapText="1"/>
    </xf>
    <xf numFmtId="166" fontId="8" fillId="0" borderId="11" xfId="7" applyFont="1" applyBorder="1" applyAlignment="1">
      <alignment horizontal="left" vertical="center"/>
    </xf>
    <xf numFmtId="167" fontId="8" fillId="0" borderId="11" xfId="7" applyNumberFormat="1" applyFont="1" applyBorder="1" applyAlignment="1">
      <alignment vertical="center"/>
    </xf>
    <xf numFmtId="166" fontId="8" fillId="0" borderId="0" xfId="7" applyFont="1" applyAlignment="1">
      <alignment horizontal="left" vertical="center"/>
    </xf>
    <xf numFmtId="167" fontId="8" fillId="0" borderId="0" xfId="7" applyNumberFormat="1" applyFont="1" applyAlignment="1">
      <alignment vertical="center"/>
    </xf>
    <xf numFmtId="3" fontId="8" fillId="0" borderId="0" xfId="7" applyNumberFormat="1" applyFont="1" applyAlignment="1">
      <alignment vertical="center"/>
    </xf>
    <xf numFmtId="166" fontId="8" fillId="0" borderId="10" xfId="7" applyFont="1" applyBorder="1" applyAlignment="1">
      <alignment horizontal="left" vertical="center"/>
    </xf>
    <xf numFmtId="167" fontId="8" fillId="0" borderId="10" xfId="7" applyNumberFormat="1" applyFont="1" applyBorder="1" applyAlignment="1">
      <alignment vertical="center"/>
    </xf>
    <xf numFmtId="168" fontId="8" fillId="0" borderId="0" xfId="7" applyNumberFormat="1" applyFont="1" applyAlignment="1">
      <alignment vertical="center"/>
    </xf>
    <xf numFmtId="168" fontId="8" fillId="0" borderId="10" xfId="7" applyNumberFormat="1" applyFont="1" applyBorder="1" applyAlignment="1">
      <alignment vertical="center"/>
    </xf>
    <xf numFmtId="0" fontId="1" fillId="0" borderId="0" xfId="8" applyAlignment="1">
      <alignment wrapText="1"/>
    </xf>
    <xf numFmtId="0" fontId="6" fillId="0" borderId="0" xfId="8" applyFont="1" applyAlignment="1">
      <alignment horizontal="right" wrapText="1"/>
    </xf>
    <xf numFmtId="0" fontId="6" fillId="0" borderId="10" xfId="8" applyFont="1" applyBorder="1" applyAlignment="1">
      <alignment horizontal="center" vertical="center" wrapText="1"/>
    </xf>
    <xf numFmtId="0" fontId="1" fillId="0" borderId="14" xfId="8" applyBorder="1" applyAlignment="1">
      <alignment wrapText="1"/>
    </xf>
    <xf numFmtId="0" fontId="17" fillId="0" borderId="0" xfId="8" applyFont="1"/>
    <xf numFmtId="0" fontId="6" fillId="2" borderId="1" xfId="2" applyFont="1" applyFill="1" applyBorder="1" applyAlignment="1">
      <alignment horizontal="center" vertical="center"/>
    </xf>
    <xf numFmtId="166" fontId="8" fillId="0" borderId="10" xfId="7" applyFont="1" applyBorder="1" applyAlignment="1">
      <alignment horizontal="center" vertical="center"/>
    </xf>
    <xf numFmtId="166" fontId="8" fillId="0" borderId="10" xfId="7" applyFont="1" applyBorder="1" applyAlignment="1">
      <alignment horizontal="center" vertical="center" wrapText="1"/>
    </xf>
    <xf numFmtId="166" fontId="8" fillId="0" borderId="10" xfId="7" quotePrefix="1" applyFont="1" applyBorder="1" applyAlignment="1">
      <alignment horizontal="center" vertical="center" wrapText="1"/>
    </xf>
    <xf numFmtId="169" fontId="0" fillId="0" borderId="0" xfId="9" applyNumberFormat="1" applyFont="1" applyFill="1" applyAlignment="1">
      <alignment wrapText="1"/>
    </xf>
    <xf numFmtId="169" fontId="0" fillId="0" borderId="14" xfId="9" applyNumberFormat="1" applyFont="1" applyFill="1" applyBorder="1" applyAlignment="1">
      <alignment wrapText="1"/>
    </xf>
    <xf numFmtId="169" fontId="1" fillId="0" borderId="0" xfId="8" applyNumberFormat="1" applyAlignment="1">
      <alignment wrapText="1"/>
    </xf>
    <xf numFmtId="169" fontId="1" fillId="0" borderId="14" xfId="8" applyNumberFormat="1" applyBorder="1" applyAlignment="1">
      <alignment wrapText="1"/>
    </xf>
    <xf numFmtId="169" fontId="15" fillId="0" borderId="0" xfId="9" applyNumberFormat="1" applyFont="1" applyFill="1" applyAlignment="1">
      <alignment wrapText="1"/>
    </xf>
    <xf numFmtId="0" fontId="18" fillId="0" borderId="0" xfId="0" applyFont="1" applyAlignment="1">
      <alignment vertical="center"/>
    </xf>
    <xf numFmtId="0" fontId="14" fillId="0" borderId="0" xfId="4" applyFont="1" applyAlignment="1">
      <alignment horizontal="left" vertical="top" wrapText="1"/>
    </xf>
    <xf numFmtId="0" fontId="8" fillId="3" borderId="2" xfId="4" applyFont="1" applyFill="1" applyBorder="1" applyAlignment="1">
      <alignment horizontal="center" vertical="center"/>
    </xf>
    <xf numFmtId="0" fontId="8" fillId="3" borderId="3" xfId="4" applyFont="1" applyFill="1" applyBorder="1" applyAlignment="1">
      <alignment horizontal="center" vertical="center"/>
    </xf>
    <xf numFmtId="0" fontId="8" fillId="3" borderId="7" xfId="4" applyFont="1" applyFill="1" applyBorder="1" applyAlignment="1">
      <alignment horizontal="center" vertical="center"/>
    </xf>
    <xf numFmtId="0" fontId="8" fillId="3" borderId="8" xfId="4" applyFont="1" applyFill="1" applyBorder="1" applyAlignment="1">
      <alignment horizontal="center" vertical="center"/>
    </xf>
    <xf numFmtId="0" fontId="8" fillId="3" borderId="4" xfId="4" applyFont="1" applyFill="1" applyBorder="1" applyAlignment="1">
      <alignment horizontal="center" vertical="center"/>
    </xf>
    <xf numFmtId="0" fontId="8" fillId="3" borderId="9" xfId="4" applyFont="1" applyFill="1" applyBorder="1" applyAlignment="1">
      <alignment horizontal="center" vertical="center"/>
    </xf>
    <xf numFmtId="0" fontId="8" fillId="3" borderId="3" xfId="4" applyFont="1" applyFill="1" applyBorder="1" applyAlignment="1">
      <alignment horizontal="center" vertical="center" wrapText="1"/>
    </xf>
    <xf numFmtId="0" fontId="8" fillId="3" borderId="5" xfId="4" applyFont="1" applyFill="1" applyBorder="1" applyAlignment="1">
      <alignment horizontal="center" vertical="center" wrapText="1"/>
    </xf>
    <xf numFmtId="0" fontId="8" fillId="3" borderId="6" xfId="4" applyFont="1" applyFill="1" applyBorder="1" applyAlignment="1">
      <alignment horizontal="center" vertical="center" wrapText="1"/>
    </xf>
  </cellXfs>
  <cellStyles count="10">
    <cellStyle name="Normal 2" xfId="5" xr:uid="{00000000-0005-0000-0000-000000000000}"/>
    <cellStyle name="Normal_Excel1 Graf1a hm" xfId="1" xr:uid="{00000000-0005-0000-0000-000001000000}"/>
    <cellStyle name="Normal_Nezaposleni, novoprijavljeni, zaposleni - djelatnost" xfId="4" xr:uid="{00000000-0005-0000-0000-000002000000}"/>
    <cellStyle name="Normalno" xfId="0" builtinId="0"/>
    <cellStyle name="Normalno 2" xfId="8" xr:uid="{00000000-0005-0000-0000-000004000000}"/>
    <cellStyle name="Obično 2" xfId="2" xr:uid="{00000000-0005-0000-0000-000005000000}"/>
    <cellStyle name="Obično 3" xfId="3" xr:uid="{00000000-0005-0000-0000-000006000000}"/>
    <cellStyle name="Obično_Tab14 - trajanje nezaposlenosti - struktura" xfId="7" xr:uid="{00000000-0005-0000-0000-000007000000}"/>
    <cellStyle name="Valuta 2" xfId="6" xr:uid="{00000000-0005-0000-0000-000008000000}"/>
    <cellStyle name="Valuta 3" xfId="9" xr:uid="{00000000-0005-0000-0000-00000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29"/>
  <sheetViews>
    <sheetView tabSelected="1" workbookViewId="0">
      <selection activeCell="H5" sqref="H5"/>
    </sheetView>
  </sheetViews>
  <sheetFormatPr defaultRowHeight="12.75"/>
  <cols>
    <col min="1" max="1" width="7.5703125" style="13" customWidth="1"/>
    <col min="2" max="2" width="2.7109375" style="13" customWidth="1"/>
    <col min="3" max="3" width="39.28515625" style="13" customWidth="1"/>
    <col min="4" max="5" width="9.140625" style="13"/>
    <col min="6" max="6" width="11.5703125" style="13" customWidth="1"/>
    <col min="7" max="7" width="11.85546875" style="13" customWidth="1"/>
    <col min="8" max="9" width="13.5703125" style="13" customWidth="1"/>
    <col min="10" max="16384" width="9.140625" style="13"/>
  </cols>
  <sheetData>
    <row r="1" spans="2:9">
      <c r="B1" s="12" t="s">
        <v>41</v>
      </c>
    </row>
    <row r="3" spans="2:9" ht="29.25" customHeight="1">
      <c r="B3" s="63" t="s">
        <v>103</v>
      </c>
      <c r="C3" s="64"/>
      <c r="D3" s="67" t="s">
        <v>90</v>
      </c>
      <c r="E3" s="64" t="s">
        <v>91</v>
      </c>
      <c r="F3" s="69" t="s">
        <v>92</v>
      </c>
      <c r="G3" s="69" t="s">
        <v>93</v>
      </c>
      <c r="H3" s="70" t="s">
        <v>18</v>
      </c>
      <c r="I3" s="71"/>
    </row>
    <row r="4" spans="2:9" ht="18" customHeight="1">
      <c r="B4" s="65"/>
      <c r="C4" s="66"/>
      <c r="D4" s="68"/>
      <c r="E4" s="66"/>
      <c r="F4" s="66"/>
      <c r="G4" s="66"/>
      <c r="H4" s="14" t="s">
        <v>90</v>
      </c>
      <c r="I4" s="14" t="s">
        <v>91</v>
      </c>
    </row>
    <row r="5" spans="2:9" ht="13.5">
      <c r="B5" s="15" t="s">
        <v>19</v>
      </c>
      <c r="C5" s="16" t="s">
        <v>67</v>
      </c>
      <c r="D5" s="17">
        <v>4587</v>
      </c>
      <c r="E5" s="17">
        <v>4017</v>
      </c>
      <c r="F5" s="18">
        <f>E5/D5*100</f>
        <v>87.573577501635057</v>
      </c>
      <c r="G5" s="17">
        <f>E5-D5</f>
        <v>-570</v>
      </c>
      <c r="H5" s="19"/>
      <c r="I5" s="19"/>
    </row>
    <row r="6" spans="2:9" ht="13.5">
      <c r="B6" s="20" t="s">
        <v>20</v>
      </c>
      <c r="C6" s="21" t="s">
        <v>22</v>
      </c>
      <c r="D6" s="22">
        <v>272</v>
      </c>
      <c r="E6" s="22">
        <v>245</v>
      </c>
      <c r="F6" s="23">
        <f t="shared" ref="F6:F26" si="0">E6/D6*100</f>
        <v>90.07352941176471</v>
      </c>
      <c r="G6" s="22">
        <f t="shared" ref="G6:G26" si="1">E6-D6</f>
        <v>-27</v>
      </c>
      <c r="H6" s="24"/>
      <c r="I6" s="24"/>
    </row>
    <row r="7" spans="2:9" ht="13.5">
      <c r="B7" s="20" t="s">
        <v>21</v>
      </c>
      <c r="C7" s="21" t="s">
        <v>24</v>
      </c>
      <c r="D7" s="22">
        <v>34972</v>
      </c>
      <c r="E7" s="22">
        <v>36612</v>
      </c>
      <c r="F7" s="23">
        <f t="shared" si="0"/>
        <v>104.68946585840099</v>
      </c>
      <c r="G7" s="22">
        <f t="shared" si="1"/>
        <v>1640</v>
      </c>
      <c r="H7" s="24"/>
      <c r="I7" s="24"/>
    </row>
    <row r="8" spans="2:9" ht="13.5">
      <c r="B8" s="20" t="s">
        <v>23</v>
      </c>
      <c r="C8" s="21" t="s">
        <v>68</v>
      </c>
      <c r="D8" s="22">
        <v>273</v>
      </c>
      <c r="E8" s="22">
        <v>319</v>
      </c>
      <c r="F8" s="23">
        <f t="shared" si="0"/>
        <v>116.84981684981686</v>
      </c>
      <c r="G8" s="22">
        <f t="shared" si="1"/>
        <v>46</v>
      </c>
      <c r="H8" s="24"/>
      <c r="I8" s="24"/>
    </row>
    <row r="9" spans="2:9" ht="27">
      <c r="B9" s="20" t="s">
        <v>25</v>
      </c>
      <c r="C9" s="21" t="s">
        <v>69</v>
      </c>
      <c r="D9" s="22">
        <v>1694</v>
      </c>
      <c r="E9" s="22">
        <v>3103</v>
      </c>
      <c r="F9" s="23">
        <f t="shared" si="0"/>
        <v>183.17591499409681</v>
      </c>
      <c r="G9" s="22">
        <f t="shared" si="1"/>
        <v>1409</v>
      </c>
      <c r="H9" s="24"/>
      <c r="I9" s="24"/>
    </row>
    <row r="10" spans="2:9" ht="13.5">
      <c r="B10" s="20" t="s">
        <v>26</v>
      </c>
      <c r="C10" s="21" t="s">
        <v>27</v>
      </c>
      <c r="D10" s="22">
        <v>25526</v>
      </c>
      <c r="E10" s="22">
        <v>22282</v>
      </c>
      <c r="F10" s="23">
        <f t="shared" si="0"/>
        <v>87.291389171824804</v>
      </c>
      <c r="G10" s="22">
        <f t="shared" si="1"/>
        <v>-3244</v>
      </c>
      <c r="H10" s="24"/>
      <c r="I10" s="24"/>
    </row>
    <row r="11" spans="2:9" ht="27">
      <c r="B11" s="25" t="s">
        <v>28</v>
      </c>
      <c r="C11" s="21" t="s">
        <v>70</v>
      </c>
      <c r="D11" s="22">
        <v>23990</v>
      </c>
      <c r="E11" s="22">
        <v>31011</v>
      </c>
      <c r="F11" s="23">
        <f t="shared" si="0"/>
        <v>129.26636098374323</v>
      </c>
      <c r="G11" s="22">
        <f t="shared" si="1"/>
        <v>7021</v>
      </c>
      <c r="H11" s="24"/>
      <c r="I11" s="24"/>
    </row>
    <row r="12" spans="2:9" ht="13.5">
      <c r="B12" s="20" t="s">
        <v>29</v>
      </c>
      <c r="C12" s="21" t="s">
        <v>71</v>
      </c>
      <c r="D12" s="22">
        <v>8501</v>
      </c>
      <c r="E12" s="22">
        <v>9721</v>
      </c>
      <c r="F12" s="23">
        <f t="shared" si="0"/>
        <v>114.35125279378897</v>
      </c>
      <c r="G12" s="22">
        <f t="shared" si="1"/>
        <v>1220</v>
      </c>
      <c r="H12" s="24"/>
      <c r="I12" s="24"/>
    </row>
    <row r="13" spans="2:9" ht="13.5">
      <c r="B13" s="20" t="s">
        <v>30</v>
      </c>
      <c r="C13" s="21" t="s">
        <v>72</v>
      </c>
      <c r="D13" s="22">
        <v>31683</v>
      </c>
      <c r="E13" s="22">
        <v>30966</v>
      </c>
      <c r="F13" s="23">
        <f t="shared" si="0"/>
        <v>97.736956727582609</v>
      </c>
      <c r="G13" s="22">
        <f t="shared" si="1"/>
        <v>-717</v>
      </c>
      <c r="H13" s="24"/>
      <c r="I13" s="24"/>
    </row>
    <row r="14" spans="2:9" ht="13.5">
      <c r="B14" s="20" t="s">
        <v>73</v>
      </c>
      <c r="C14" s="21" t="s">
        <v>74</v>
      </c>
      <c r="D14" s="22">
        <v>2410</v>
      </c>
      <c r="E14" s="22">
        <v>2443</v>
      </c>
      <c r="F14" s="23">
        <f t="shared" ref="F14:F17" si="2">E14/D14*100</f>
        <v>101.36929460580913</v>
      </c>
      <c r="G14" s="22">
        <f t="shared" ref="G14:G17" si="3">E14-D14</f>
        <v>33</v>
      </c>
      <c r="H14" s="24"/>
      <c r="I14" s="24"/>
    </row>
    <row r="15" spans="2:9" ht="13.5">
      <c r="B15" s="20" t="s">
        <v>31</v>
      </c>
      <c r="C15" s="21" t="s">
        <v>75</v>
      </c>
      <c r="D15" s="22">
        <v>1279</v>
      </c>
      <c r="E15" s="22">
        <v>1135</v>
      </c>
      <c r="F15" s="23">
        <f t="shared" si="2"/>
        <v>88.7412040656763</v>
      </c>
      <c r="G15" s="22">
        <f t="shared" si="3"/>
        <v>-144</v>
      </c>
      <c r="H15" s="24"/>
      <c r="I15" s="24"/>
    </row>
    <row r="16" spans="2:9" ht="13.5">
      <c r="B16" s="20" t="s">
        <v>32</v>
      </c>
      <c r="C16" s="21" t="s">
        <v>76</v>
      </c>
      <c r="D16" s="22">
        <v>1045</v>
      </c>
      <c r="E16" s="22">
        <v>1623</v>
      </c>
      <c r="F16" s="23">
        <f t="shared" si="2"/>
        <v>155.311004784689</v>
      </c>
      <c r="G16" s="22">
        <f t="shared" si="3"/>
        <v>578</v>
      </c>
      <c r="H16" s="24"/>
      <c r="I16" s="24"/>
    </row>
    <row r="17" spans="2:10" ht="13.5">
      <c r="B17" s="20" t="s">
        <v>34</v>
      </c>
      <c r="C17" s="21" t="s">
        <v>77</v>
      </c>
      <c r="D17" s="22">
        <v>8788</v>
      </c>
      <c r="E17" s="22">
        <v>8860</v>
      </c>
      <c r="F17" s="23">
        <f t="shared" si="2"/>
        <v>100.81929904415112</v>
      </c>
      <c r="G17" s="22">
        <f t="shared" si="3"/>
        <v>72</v>
      </c>
      <c r="H17" s="24"/>
      <c r="I17" s="24"/>
    </row>
    <row r="18" spans="2:10" ht="13.5">
      <c r="B18" s="20" t="s">
        <v>78</v>
      </c>
      <c r="C18" s="21" t="s">
        <v>79</v>
      </c>
      <c r="D18" s="22">
        <v>15569</v>
      </c>
      <c r="E18" s="22">
        <v>19426</v>
      </c>
      <c r="F18" s="23">
        <f t="shared" si="0"/>
        <v>124.77358854133213</v>
      </c>
      <c r="G18" s="22">
        <f t="shared" si="1"/>
        <v>3857</v>
      </c>
      <c r="H18" s="24"/>
      <c r="I18" s="24"/>
    </row>
    <row r="19" spans="2:10" ht="13.5">
      <c r="B19" s="20" t="s">
        <v>36</v>
      </c>
      <c r="C19" s="21" t="s">
        <v>33</v>
      </c>
      <c r="D19" s="22">
        <v>10576</v>
      </c>
      <c r="E19" s="22">
        <v>11530</v>
      </c>
      <c r="F19" s="23">
        <f t="shared" si="0"/>
        <v>109.02042360060516</v>
      </c>
      <c r="G19" s="22">
        <f t="shared" si="1"/>
        <v>954</v>
      </c>
      <c r="H19" s="24"/>
      <c r="I19" s="24"/>
    </row>
    <row r="20" spans="2:10" ht="13.5">
      <c r="B20" s="20" t="s">
        <v>37</v>
      </c>
      <c r="C20" s="21" t="s">
        <v>35</v>
      </c>
      <c r="D20" s="22">
        <v>29450</v>
      </c>
      <c r="E20" s="22">
        <v>32861</v>
      </c>
      <c r="F20" s="23">
        <f t="shared" si="0"/>
        <v>111.58234295415959</v>
      </c>
      <c r="G20" s="22">
        <f t="shared" si="1"/>
        <v>3411</v>
      </c>
      <c r="H20" s="24"/>
      <c r="I20" s="24"/>
    </row>
    <row r="21" spans="2:10" ht="13.5">
      <c r="B21" s="20" t="s">
        <v>80</v>
      </c>
      <c r="C21" s="21" t="s">
        <v>81</v>
      </c>
      <c r="D21" s="22">
        <v>26028</v>
      </c>
      <c r="E21" s="22">
        <v>29178</v>
      </c>
      <c r="F21" s="23">
        <f t="shared" si="0"/>
        <v>112.10235131396958</v>
      </c>
      <c r="G21" s="22">
        <f t="shared" si="1"/>
        <v>3150</v>
      </c>
      <c r="H21" s="24"/>
      <c r="I21" s="24"/>
    </row>
    <row r="22" spans="2:10" ht="13.5">
      <c r="B22" s="20" t="s">
        <v>82</v>
      </c>
      <c r="C22" s="21" t="s">
        <v>83</v>
      </c>
      <c r="D22" s="22">
        <v>2991</v>
      </c>
      <c r="E22" s="22">
        <v>4425</v>
      </c>
      <c r="F22" s="23">
        <f t="shared" si="0"/>
        <v>147.94383149448345</v>
      </c>
      <c r="G22" s="22">
        <f t="shared" si="1"/>
        <v>1434</v>
      </c>
      <c r="H22" s="24"/>
      <c r="I22" s="24"/>
    </row>
    <row r="23" spans="2:10" ht="13.5">
      <c r="B23" s="20" t="s">
        <v>84</v>
      </c>
      <c r="C23" s="21" t="s">
        <v>85</v>
      </c>
      <c r="D23" s="22">
        <v>5528</v>
      </c>
      <c r="E23" s="22">
        <v>6640</v>
      </c>
      <c r="F23" s="23">
        <f t="shared" si="0"/>
        <v>120.11577424023154</v>
      </c>
      <c r="G23" s="22">
        <f t="shared" si="1"/>
        <v>1112</v>
      </c>
      <c r="H23" s="24"/>
      <c r="I23" s="24"/>
    </row>
    <row r="24" spans="2:10" ht="40.5">
      <c r="B24" s="20" t="s">
        <v>86</v>
      </c>
      <c r="C24" s="21" t="s">
        <v>87</v>
      </c>
      <c r="D24" s="22">
        <v>39</v>
      </c>
      <c r="E24" s="22">
        <v>42</v>
      </c>
      <c r="F24" s="23">
        <f t="shared" si="0"/>
        <v>107.69230769230769</v>
      </c>
      <c r="G24" s="22">
        <f t="shared" si="1"/>
        <v>3</v>
      </c>
      <c r="H24" s="24"/>
      <c r="I24" s="24"/>
    </row>
    <row r="25" spans="2:10" ht="13.5">
      <c r="B25" s="20" t="s">
        <v>88</v>
      </c>
      <c r="C25" s="21" t="s">
        <v>89</v>
      </c>
      <c r="D25" s="22">
        <v>18</v>
      </c>
      <c r="E25" s="22">
        <v>19</v>
      </c>
      <c r="F25" s="23">
        <f t="shared" si="0"/>
        <v>105.55555555555556</v>
      </c>
      <c r="G25" s="22">
        <f t="shared" si="1"/>
        <v>1</v>
      </c>
      <c r="H25" s="24"/>
      <c r="I25" s="24"/>
    </row>
    <row r="26" spans="2:10" ht="21" customHeight="1">
      <c r="B26" s="26"/>
      <c r="C26" s="27" t="s">
        <v>38</v>
      </c>
      <c r="D26" s="28">
        <f>SUM(D5:D25)</f>
        <v>235219</v>
      </c>
      <c r="E26" s="28">
        <f>SUM(E5:E25)</f>
        <v>256458</v>
      </c>
      <c r="F26" s="29">
        <f t="shared" si="0"/>
        <v>109.02945765435615</v>
      </c>
      <c r="G26" s="28">
        <f t="shared" si="1"/>
        <v>21239</v>
      </c>
      <c r="H26" s="30">
        <f t="shared" ref="H26:I26" si="4">SUM(H5:H25)</f>
        <v>0</v>
      </c>
      <c r="I26" s="30">
        <f t="shared" si="4"/>
        <v>0</v>
      </c>
    </row>
    <row r="27" spans="2:10" customFormat="1" ht="6" customHeight="1"/>
    <row r="28" spans="2:10">
      <c r="B28" s="61" t="s">
        <v>105</v>
      </c>
    </row>
    <row r="29" spans="2:10" ht="15.75" customHeight="1">
      <c r="B29" s="31" t="s">
        <v>39</v>
      </c>
      <c r="C29" s="62" t="s">
        <v>104</v>
      </c>
      <c r="D29" s="62"/>
      <c r="E29" s="62"/>
      <c r="F29" s="62"/>
      <c r="G29" s="62"/>
      <c r="H29" s="62"/>
      <c r="I29" s="62"/>
      <c r="J29" s="62"/>
    </row>
  </sheetData>
  <mergeCells count="7">
    <mergeCell ref="C29:J29"/>
    <mergeCell ref="B3:C4"/>
    <mergeCell ref="D3:D4"/>
    <mergeCell ref="E3:E4"/>
    <mergeCell ref="F3:F4"/>
    <mergeCell ref="G3:G4"/>
    <mergeCell ref="H3:I3"/>
  </mergeCells>
  <pageMargins left="0.19685039370078741" right="0.19685039370078741" top="0.98425196850393704" bottom="0.98425196850393704" header="0.51181102362204722" footer="0.51181102362204722"/>
  <pageSetup paperSize="9" orientation="portrait" horizontalDpi="200" verticalDpi="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3"/>
  <sheetViews>
    <sheetView showGridLines="0" workbookViewId="0">
      <selection activeCell="B4" sqref="B4"/>
    </sheetView>
  </sheetViews>
  <sheetFormatPr defaultRowHeight="14.25"/>
  <cols>
    <col min="1" max="16384" width="9.140625" style="8"/>
  </cols>
  <sheetData>
    <row r="1" spans="1:11" ht="22.5" customHeight="1">
      <c r="B1" s="33" t="s">
        <v>40</v>
      </c>
      <c r="C1" s="32"/>
      <c r="D1" s="32"/>
    </row>
    <row r="3" spans="1:11" ht="21.75" customHeight="1">
      <c r="A3" s="10"/>
      <c r="B3" s="11">
        <v>1</v>
      </c>
      <c r="C3" s="11">
        <v>2</v>
      </c>
      <c r="D3" s="11">
        <v>3</v>
      </c>
      <c r="E3" s="11">
        <v>4</v>
      </c>
      <c r="F3" s="11">
        <v>5</v>
      </c>
      <c r="G3" s="11">
        <v>6</v>
      </c>
      <c r="H3" s="11">
        <v>7</v>
      </c>
      <c r="I3" s="11">
        <v>8</v>
      </c>
      <c r="J3" s="11">
        <v>9</v>
      </c>
      <c r="K3" s="11">
        <v>10</v>
      </c>
    </row>
    <row r="4" spans="1:11" ht="21.75" customHeight="1">
      <c r="A4" s="52">
        <v>1</v>
      </c>
      <c r="B4" s="9"/>
      <c r="C4" s="9"/>
      <c r="D4" s="9"/>
      <c r="E4" s="9"/>
      <c r="F4" s="9"/>
      <c r="G4" s="9"/>
      <c r="H4" s="9"/>
      <c r="I4" s="9"/>
      <c r="J4" s="9"/>
      <c r="K4" s="9"/>
    </row>
    <row r="5" spans="1:11" ht="21.75" customHeight="1">
      <c r="A5" s="52">
        <v>2</v>
      </c>
      <c r="B5" s="9"/>
      <c r="C5" s="9"/>
      <c r="D5" s="9"/>
      <c r="E5" s="9"/>
      <c r="F5" s="9"/>
      <c r="G5" s="9"/>
      <c r="H5" s="9"/>
      <c r="I5" s="9"/>
      <c r="J5" s="9"/>
      <c r="K5" s="9"/>
    </row>
    <row r="6" spans="1:11" ht="21.75" customHeight="1">
      <c r="A6" s="52">
        <v>3</v>
      </c>
      <c r="B6" s="9"/>
      <c r="C6" s="9"/>
      <c r="D6" s="9"/>
      <c r="E6" s="9"/>
      <c r="F6" s="9"/>
      <c r="G6" s="9"/>
      <c r="H6" s="9"/>
      <c r="I6" s="9"/>
      <c r="J6" s="9"/>
      <c r="K6" s="9"/>
    </row>
    <row r="7" spans="1:11" ht="21.75" customHeight="1">
      <c r="A7" s="52">
        <v>4</v>
      </c>
      <c r="B7" s="9"/>
      <c r="C7" s="9"/>
      <c r="D7" s="9"/>
      <c r="E7" s="9"/>
      <c r="F7" s="9"/>
      <c r="G7" s="9"/>
      <c r="H7" s="9"/>
      <c r="I7" s="9"/>
      <c r="J7" s="9"/>
      <c r="K7" s="9"/>
    </row>
    <row r="8" spans="1:11" ht="21.75" customHeight="1">
      <c r="A8" s="52">
        <v>5</v>
      </c>
      <c r="B8" s="9"/>
      <c r="C8" s="9"/>
      <c r="D8" s="9"/>
      <c r="E8" s="9"/>
      <c r="F8" s="9"/>
      <c r="G8" s="9"/>
      <c r="H8" s="9"/>
      <c r="I8" s="9"/>
      <c r="J8" s="9"/>
      <c r="K8" s="9"/>
    </row>
    <row r="9" spans="1:11" ht="21.75" customHeight="1">
      <c r="A9" s="52">
        <v>6</v>
      </c>
      <c r="B9" s="9"/>
      <c r="C9" s="9"/>
      <c r="D9" s="9"/>
      <c r="E9" s="9"/>
      <c r="F9" s="9"/>
      <c r="G9" s="9"/>
      <c r="H9" s="9"/>
      <c r="I9" s="9"/>
      <c r="J9" s="9"/>
      <c r="K9" s="9"/>
    </row>
    <row r="10" spans="1:11" ht="21.75" customHeight="1">
      <c r="A10" s="52">
        <v>7</v>
      </c>
      <c r="B10" s="9"/>
      <c r="C10" s="9"/>
      <c r="D10" s="9"/>
      <c r="E10" s="9"/>
      <c r="F10" s="9"/>
      <c r="G10" s="9"/>
      <c r="H10" s="9"/>
      <c r="I10" s="9"/>
      <c r="J10" s="9"/>
      <c r="K10" s="9"/>
    </row>
    <row r="11" spans="1:11" ht="21.75" customHeight="1">
      <c r="A11" s="52">
        <v>8</v>
      </c>
      <c r="B11" s="9"/>
      <c r="C11" s="9"/>
      <c r="D11" s="9"/>
      <c r="E11" s="9"/>
      <c r="F11" s="9"/>
      <c r="G11" s="9"/>
      <c r="H11" s="9"/>
      <c r="I11" s="9"/>
      <c r="J11" s="9"/>
      <c r="K11" s="9"/>
    </row>
    <row r="12" spans="1:11" ht="21.75" customHeight="1">
      <c r="A12" s="52">
        <v>9</v>
      </c>
      <c r="B12" s="9"/>
      <c r="C12" s="9"/>
      <c r="D12" s="9"/>
      <c r="E12" s="9"/>
      <c r="F12" s="9"/>
      <c r="G12" s="9"/>
      <c r="H12" s="9"/>
      <c r="I12" s="9"/>
      <c r="J12" s="9"/>
      <c r="K12" s="9"/>
    </row>
    <row r="13" spans="1:11" ht="23.25" customHeight="1">
      <c r="A13" s="52">
        <v>10</v>
      </c>
      <c r="B13" s="9"/>
      <c r="C13" s="9"/>
      <c r="D13" s="9"/>
      <c r="E13" s="9"/>
      <c r="F13" s="9"/>
      <c r="G13" s="9"/>
      <c r="H13" s="9"/>
      <c r="I13" s="9"/>
      <c r="J13" s="9"/>
      <c r="K13" s="9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23"/>
  <sheetViews>
    <sheetView workbookViewId="0">
      <selection activeCell="B14" sqref="B14"/>
    </sheetView>
  </sheetViews>
  <sheetFormatPr defaultColWidth="12.5703125" defaultRowHeight="12"/>
  <cols>
    <col min="1" max="1" width="19" style="36" customWidth="1"/>
    <col min="2" max="2" width="10" style="36" customWidth="1"/>
    <col min="3" max="8" width="14.140625" style="36" customWidth="1"/>
    <col min="9" max="16384" width="12.5703125" style="36"/>
  </cols>
  <sheetData>
    <row r="1" spans="1:8" ht="22.15" customHeight="1">
      <c r="A1" s="35" t="s">
        <v>94</v>
      </c>
    </row>
    <row r="2" spans="1:8" ht="62.25" customHeight="1">
      <c r="A2" s="37" t="s">
        <v>42</v>
      </c>
      <c r="B2" s="53" t="s">
        <v>50</v>
      </c>
      <c r="C2" s="54" t="s">
        <v>95</v>
      </c>
      <c r="D2" s="54" t="s">
        <v>96</v>
      </c>
      <c r="E2" s="55" t="s">
        <v>97</v>
      </c>
      <c r="F2" s="54" t="s">
        <v>98</v>
      </c>
      <c r="G2" s="54" t="s">
        <v>99</v>
      </c>
      <c r="H2" s="54" t="s">
        <v>100</v>
      </c>
    </row>
    <row r="3" spans="1:8" ht="16.899999999999999" customHeight="1">
      <c r="A3" s="38" t="s">
        <v>43</v>
      </c>
      <c r="B3" s="39">
        <f>SUM(C3:H3)</f>
        <v>39725</v>
      </c>
      <c r="C3" s="39">
        <v>1230</v>
      </c>
      <c r="D3" s="39">
        <v>5668</v>
      </c>
      <c r="E3" s="39">
        <v>12510</v>
      </c>
      <c r="F3" s="39">
        <v>12763</v>
      </c>
      <c r="G3" s="39">
        <v>3372</v>
      </c>
      <c r="H3" s="39">
        <v>4182</v>
      </c>
    </row>
    <row r="4" spans="1:8" ht="16.899999999999999" customHeight="1">
      <c r="A4" s="40" t="s">
        <v>44</v>
      </c>
      <c r="B4" s="41">
        <f t="shared" ref="B4:B9" si="0">SUM(C4:H4)</f>
        <v>15771</v>
      </c>
      <c r="C4" s="41">
        <v>633</v>
      </c>
      <c r="D4" s="41">
        <v>2207</v>
      </c>
      <c r="E4" s="41">
        <v>4999</v>
      </c>
      <c r="F4" s="41">
        <v>5181</v>
      </c>
      <c r="G4" s="41">
        <v>1257</v>
      </c>
      <c r="H4" s="41">
        <v>1494</v>
      </c>
    </row>
    <row r="5" spans="1:8" ht="16.899999999999999" customHeight="1">
      <c r="A5" s="40" t="s">
        <v>45</v>
      </c>
      <c r="B5" s="41">
        <f t="shared" si="0"/>
        <v>8478</v>
      </c>
      <c r="C5" s="41">
        <v>388</v>
      </c>
      <c r="D5" s="41">
        <v>1459</v>
      </c>
      <c r="E5" s="41">
        <v>2594</v>
      </c>
      <c r="F5" s="41">
        <v>2558</v>
      </c>
      <c r="G5" s="41">
        <v>691</v>
      </c>
      <c r="H5" s="41">
        <v>788</v>
      </c>
    </row>
    <row r="6" spans="1:8" ht="16.899999999999999" customHeight="1">
      <c r="A6" s="40" t="s">
        <v>46</v>
      </c>
      <c r="B6" s="41">
        <f t="shared" si="0"/>
        <v>8280</v>
      </c>
      <c r="C6" s="41">
        <v>475</v>
      </c>
      <c r="D6" s="41">
        <v>1591</v>
      </c>
      <c r="E6" s="41">
        <v>2429</v>
      </c>
      <c r="F6" s="41">
        <v>2451</v>
      </c>
      <c r="G6" s="41">
        <v>600</v>
      </c>
      <c r="H6" s="41">
        <v>734</v>
      </c>
    </row>
    <row r="7" spans="1:8" ht="16.899999999999999" customHeight="1">
      <c r="A7" s="40" t="s">
        <v>47</v>
      </c>
      <c r="B7" s="41">
        <f t="shared" si="0"/>
        <v>14428</v>
      </c>
      <c r="C7" s="41">
        <v>798</v>
      </c>
      <c r="D7" s="41">
        <v>3331</v>
      </c>
      <c r="E7" s="41">
        <v>4380</v>
      </c>
      <c r="F7" s="41">
        <v>4090</v>
      </c>
      <c r="G7" s="41">
        <v>845</v>
      </c>
      <c r="H7" s="41">
        <v>984</v>
      </c>
    </row>
    <row r="8" spans="1:8" ht="16.899999999999999" customHeight="1">
      <c r="A8" s="40" t="s">
        <v>48</v>
      </c>
      <c r="B8" s="41">
        <f t="shared" si="0"/>
        <v>7137</v>
      </c>
      <c r="C8" s="41">
        <v>437</v>
      </c>
      <c r="D8" s="41">
        <v>1482</v>
      </c>
      <c r="E8" s="41">
        <v>2131</v>
      </c>
      <c r="F8" s="41">
        <v>2045</v>
      </c>
      <c r="G8" s="41">
        <v>469</v>
      </c>
      <c r="H8" s="41">
        <v>573</v>
      </c>
    </row>
    <row r="9" spans="1:8" ht="16.899999999999999" customHeight="1">
      <c r="A9" s="40" t="s">
        <v>49</v>
      </c>
      <c r="B9" s="41">
        <f t="shared" si="0"/>
        <v>23997</v>
      </c>
      <c r="C9" s="42">
        <v>2377</v>
      </c>
      <c r="D9" s="42">
        <v>6377</v>
      </c>
      <c r="E9" s="42">
        <v>7238</v>
      </c>
      <c r="F9" s="42">
        <v>5682</v>
      </c>
      <c r="G9" s="42">
        <v>956</v>
      </c>
      <c r="H9" s="42">
        <v>1367</v>
      </c>
    </row>
    <row r="10" spans="1:8" ht="16.899999999999999" customHeight="1">
      <c r="A10" s="43" t="s">
        <v>101</v>
      </c>
      <c r="B10" s="44">
        <f t="shared" ref="B10:H10" si="1">SUM(B3:B9)</f>
        <v>117816</v>
      </c>
      <c r="C10" s="44">
        <f t="shared" si="1"/>
        <v>6338</v>
      </c>
      <c r="D10" s="44">
        <f t="shared" si="1"/>
        <v>22115</v>
      </c>
      <c r="E10" s="44">
        <f t="shared" si="1"/>
        <v>36281</v>
      </c>
      <c r="F10" s="44">
        <f t="shared" si="1"/>
        <v>34770</v>
      </c>
      <c r="G10" s="44">
        <f t="shared" si="1"/>
        <v>8190</v>
      </c>
      <c r="H10" s="44">
        <f t="shared" si="1"/>
        <v>10122</v>
      </c>
    </row>
    <row r="11" spans="1:8" ht="16.899999999999999" customHeight="1"/>
    <row r="12" spans="1:8" ht="19.149999999999999" customHeight="1">
      <c r="A12" s="35" t="s">
        <v>102</v>
      </c>
    </row>
    <row r="13" spans="1:8" ht="62.25" customHeight="1">
      <c r="A13" s="37" t="s">
        <v>42</v>
      </c>
      <c r="B13" s="53" t="s">
        <v>50</v>
      </c>
      <c r="C13" s="54" t="s">
        <v>95</v>
      </c>
      <c r="D13" s="54" t="s">
        <v>96</v>
      </c>
      <c r="E13" s="55" t="s">
        <v>97</v>
      </c>
      <c r="F13" s="54" t="s">
        <v>98</v>
      </c>
      <c r="G13" s="54" t="s">
        <v>99</v>
      </c>
      <c r="H13" s="54" t="s">
        <v>100</v>
      </c>
    </row>
    <row r="14" spans="1:8" ht="16.899999999999999" customHeight="1">
      <c r="A14" s="40" t="s">
        <v>43</v>
      </c>
      <c r="B14" s="45"/>
      <c r="C14" s="45"/>
      <c r="D14" s="45"/>
      <c r="E14" s="45"/>
      <c r="F14" s="45"/>
      <c r="G14" s="45"/>
      <c r="H14" s="45"/>
    </row>
    <row r="15" spans="1:8" ht="16.899999999999999" customHeight="1">
      <c r="A15" s="40" t="s">
        <v>44</v>
      </c>
      <c r="B15" s="45"/>
      <c r="C15" s="45"/>
      <c r="D15" s="45"/>
      <c r="E15" s="45"/>
      <c r="F15" s="45"/>
      <c r="G15" s="45"/>
      <c r="H15" s="45"/>
    </row>
    <row r="16" spans="1:8" ht="16.899999999999999" customHeight="1">
      <c r="A16" s="40" t="s">
        <v>45</v>
      </c>
      <c r="B16" s="45"/>
      <c r="C16" s="45"/>
      <c r="D16" s="45"/>
      <c r="E16" s="45"/>
      <c r="F16" s="45"/>
      <c r="G16" s="45"/>
      <c r="H16" s="45"/>
    </row>
    <row r="17" spans="1:8" ht="16.899999999999999" customHeight="1">
      <c r="A17" s="40" t="s">
        <v>46</v>
      </c>
      <c r="B17" s="45"/>
      <c r="C17" s="45"/>
      <c r="D17" s="45"/>
      <c r="E17" s="45"/>
      <c r="F17" s="45"/>
      <c r="G17" s="45"/>
      <c r="H17" s="45"/>
    </row>
    <row r="18" spans="1:8" ht="16.899999999999999" customHeight="1">
      <c r="A18" s="40" t="s">
        <v>47</v>
      </c>
      <c r="B18" s="45"/>
      <c r="C18" s="45"/>
      <c r="D18" s="45"/>
      <c r="E18" s="45"/>
      <c r="F18" s="45"/>
      <c r="G18" s="45"/>
      <c r="H18" s="45"/>
    </row>
    <row r="19" spans="1:8" ht="16.899999999999999" customHeight="1">
      <c r="A19" s="40" t="s">
        <v>48</v>
      </c>
      <c r="B19" s="45"/>
      <c r="C19" s="45"/>
      <c r="D19" s="45"/>
      <c r="E19" s="45"/>
      <c r="F19" s="45"/>
      <c r="G19" s="45"/>
      <c r="H19" s="45"/>
    </row>
    <row r="20" spans="1:8" ht="16.899999999999999" customHeight="1">
      <c r="A20" s="40" t="s">
        <v>49</v>
      </c>
      <c r="B20" s="45"/>
      <c r="C20" s="45"/>
      <c r="D20" s="45"/>
      <c r="E20" s="45"/>
      <c r="F20" s="45"/>
      <c r="G20" s="45"/>
      <c r="H20" s="45"/>
    </row>
    <row r="21" spans="1:8" ht="19.149999999999999" customHeight="1">
      <c r="A21" s="43" t="s">
        <v>101</v>
      </c>
      <c r="B21" s="46">
        <f>SUM(B14:B20)</f>
        <v>0</v>
      </c>
      <c r="C21" s="46">
        <f t="shared" ref="C21:H21" si="2">SUM(C14:C20)</f>
        <v>0</v>
      </c>
      <c r="D21" s="46">
        <f t="shared" si="2"/>
        <v>0</v>
      </c>
      <c r="E21" s="46">
        <f t="shared" si="2"/>
        <v>0</v>
      </c>
      <c r="F21" s="46">
        <f t="shared" si="2"/>
        <v>0</v>
      </c>
      <c r="G21" s="46">
        <f t="shared" si="2"/>
        <v>0</v>
      </c>
      <c r="H21" s="46">
        <f t="shared" si="2"/>
        <v>0</v>
      </c>
    </row>
    <row r="23" spans="1:8">
      <c r="A23" s="61" t="s">
        <v>105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2"/>
  <sheetViews>
    <sheetView workbookViewId="0">
      <selection activeCell="E3" sqref="E3"/>
    </sheetView>
  </sheetViews>
  <sheetFormatPr defaultRowHeight="15"/>
  <cols>
    <col min="1" max="1" width="18.85546875" style="47" customWidth="1"/>
    <col min="2" max="2" width="12.5703125" style="47" customWidth="1"/>
    <col min="3" max="3" width="12.28515625" style="47" customWidth="1"/>
    <col min="4" max="4" width="16.5703125" style="47" customWidth="1"/>
    <col min="5" max="5" width="14" style="47" customWidth="1"/>
    <col min="6" max="6" width="13.42578125" style="47" customWidth="1"/>
    <col min="7" max="16384" width="9.140625" style="47"/>
  </cols>
  <sheetData>
    <row r="1" spans="1:6">
      <c r="A1" s="51" t="s">
        <v>66</v>
      </c>
    </row>
    <row r="2" spans="1:6" ht="36.75" customHeight="1">
      <c r="A2" s="49" t="s">
        <v>51</v>
      </c>
      <c r="B2" s="49" t="s">
        <v>53</v>
      </c>
      <c r="C2" s="49" t="s">
        <v>52</v>
      </c>
      <c r="D2" s="49" t="s">
        <v>54</v>
      </c>
      <c r="E2" s="49" t="s">
        <v>55</v>
      </c>
      <c r="F2" s="49" t="s">
        <v>56</v>
      </c>
    </row>
    <row r="3" spans="1:6">
      <c r="A3" s="47" t="s">
        <v>58</v>
      </c>
      <c r="B3" s="56">
        <v>1.23</v>
      </c>
      <c r="C3" s="47">
        <v>2</v>
      </c>
      <c r="D3" s="58">
        <f t="shared" ref="D3:D10" si="0">C3*B3</f>
        <v>2.46</v>
      </c>
      <c r="E3" s="58"/>
      <c r="F3" s="58">
        <f>D3+E3</f>
        <v>2.46</v>
      </c>
    </row>
    <row r="4" spans="1:6">
      <c r="A4" s="47" t="s">
        <v>59</v>
      </c>
      <c r="B4" s="56">
        <v>2.41</v>
      </c>
      <c r="C4" s="47">
        <v>1</v>
      </c>
      <c r="D4" s="58">
        <f t="shared" si="0"/>
        <v>2.41</v>
      </c>
      <c r="E4" s="58"/>
      <c r="F4" s="58">
        <f t="shared" ref="F4:F10" si="1">D4+E4</f>
        <v>2.41</v>
      </c>
    </row>
    <row r="5" spans="1:6">
      <c r="A5" s="47" t="s">
        <v>60</v>
      </c>
      <c r="B5" s="56">
        <v>0.93</v>
      </c>
      <c r="C5" s="47">
        <v>2</v>
      </c>
      <c r="D5" s="58">
        <f t="shared" si="0"/>
        <v>1.86</v>
      </c>
      <c r="E5" s="58"/>
      <c r="F5" s="58">
        <f t="shared" si="1"/>
        <v>1.86</v>
      </c>
    </row>
    <row r="6" spans="1:6">
      <c r="A6" s="47" t="s">
        <v>63</v>
      </c>
      <c r="B6" s="56">
        <v>2.12</v>
      </c>
      <c r="C6" s="47">
        <v>4</v>
      </c>
      <c r="D6" s="58">
        <f t="shared" si="0"/>
        <v>8.48</v>
      </c>
      <c r="E6" s="58"/>
      <c r="F6" s="58">
        <f t="shared" si="1"/>
        <v>8.48</v>
      </c>
    </row>
    <row r="7" spans="1:6">
      <c r="A7" s="47" t="s">
        <v>61</v>
      </c>
      <c r="B7" s="56">
        <v>0.56000000000000005</v>
      </c>
      <c r="C7" s="47">
        <v>3</v>
      </c>
      <c r="D7" s="58">
        <f t="shared" si="0"/>
        <v>1.6800000000000002</v>
      </c>
      <c r="E7" s="58"/>
      <c r="F7" s="58">
        <f t="shared" si="1"/>
        <v>1.6800000000000002</v>
      </c>
    </row>
    <row r="8" spans="1:6">
      <c r="A8" s="47" t="s">
        <v>62</v>
      </c>
      <c r="B8" s="56">
        <v>3.58</v>
      </c>
      <c r="C8" s="47">
        <v>5</v>
      </c>
      <c r="D8" s="58">
        <f t="shared" si="0"/>
        <v>17.899999999999999</v>
      </c>
      <c r="E8" s="58"/>
      <c r="F8" s="58">
        <f t="shared" si="1"/>
        <v>17.899999999999999</v>
      </c>
    </row>
    <row r="9" spans="1:6">
      <c r="A9" s="47" t="s">
        <v>64</v>
      </c>
      <c r="B9" s="56">
        <v>1.19</v>
      </c>
      <c r="C9" s="47">
        <v>5</v>
      </c>
      <c r="D9" s="58">
        <f t="shared" si="0"/>
        <v>5.9499999999999993</v>
      </c>
      <c r="E9" s="58"/>
      <c r="F9" s="58">
        <f t="shared" si="1"/>
        <v>5.9499999999999993</v>
      </c>
    </row>
    <row r="10" spans="1:6">
      <c r="A10" s="50" t="s">
        <v>65</v>
      </c>
      <c r="B10" s="57">
        <v>1.59</v>
      </c>
      <c r="C10" s="50">
        <v>2</v>
      </c>
      <c r="D10" s="59">
        <f t="shared" si="0"/>
        <v>3.18</v>
      </c>
      <c r="E10" s="59"/>
      <c r="F10" s="59">
        <f t="shared" si="1"/>
        <v>3.18</v>
      </c>
    </row>
    <row r="11" spans="1:6">
      <c r="D11" s="58"/>
      <c r="E11" s="58"/>
      <c r="F11" s="58"/>
    </row>
    <row r="12" spans="1:6">
      <c r="C12" s="48" t="s">
        <v>57</v>
      </c>
      <c r="D12" s="60">
        <f>SUM(D3:D10)</f>
        <v>43.919999999999995</v>
      </c>
      <c r="E12" s="60">
        <f t="shared" ref="E12:F12" si="2">SUM(E3:E10)</f>
        <v>0</v>
      </c>
      <c r="F12" s="60">
        <f t="shared" si="2"/>
        <v>43.919999999999995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7"/>
  <sheetViews>
    <sheetView workbookViewId="0">
      <selection activeCell="B3" sqref="B3"/>
    </sheetView>
  </sheetViews>
  <sheetFormatPr defaultColWidth="9" defaultRowHeight="14.25"/>
  <cols>
    <col min="1" max="1" width="14.42578125" style="3" customWidth="1"/>
    <col min="2" max="8" width="9.85546875" style="3" customWidth="1"/>
    <col min="9" max="16384" width="9" style="3"/>
  </cols>
  <sheetData>
    <row r="1" spans="1:8" ht="15">
      <c r="A1" s="1" t="s">
        <v>13</v>
      </c>
      <c r="B1" s="2"/>
      <c r="C1" s="2"/>
      <c r="D1" s="2"/>
      <c r="E1" s="2"/>
      <c r="F1" s="2"/>
      <c r="G1" s="2"/>
      <c r="H1" s="2"/>
    </row>
    <row r="2" spans="1:8" ht="24.6" customHeight="1">
      <c r="A2" s="4" t="s">
        <v>12</v>
      </c>
      <c r="B2" s="5" t="s">
        <v>0</v>
      </c>
      <c r="C2" s="5" t="s">
        <v>1</v>
      </c>
      <c r="D2" s="5" t="s">
        <v>2</v>
      </c>
      <c r="E2" s="5" t="s">
        <v>3</v>
      </c>
      <c r="F2" s="5" t="s">
        <v>4</v>
      </c>
      <c r="G2" s="5" t="s">
        <v>5</v>
      </c>
      <c r="H2" s="5" t="s">
        <v>6</v>
      </c>
    </row>
    <row r="3" spans="1:8" ht="16.899999999999999" customHeight="1">
      <c r="A3" s="6" t="s">
        <v>7</v>
      </c>
      <c r="B3" s="7"/>
      <c r="C3" s="7"/>
      <c r="D3" s="7"/>
      <c r="E3" s="7"/>
      <c r="F3" s="7"/>
      <c r="G3" s="7"/>
      <c r="H3" s="7"/>
    </row>
    <row r="4" spans="1:8" ht="16.899999999999999" customHeight="1">
      <c r="A4" s="6" t="s">
        <v>8</v>
      </c>
      <c r="B4" s="7"/>
      <c r="C4" s="7"/>
      <c r="D4" s="7"/>
      <c r="E4" s="7"/>
      <c r="F4" s="7"/>
      <c r="G4" s="7"/>
      <c r="H4" s="7"/>
    </row>
    <row r="5" spans="1:8" ht="16.899999999999999" customHeight="1">
      <c r="A5" s="6" t="s">
        <v>9</v>
      </c>
      <c r="B5" s="7"/>
      <c r="C5" s="7"/>
      <c r="D5" s="7"/>
      <c r="E5" s="7"/>
      <c r="F5" s="7"/>
      <c r="G5" s="7"/>
      <c r="H5" s="7"/>
    </row>
    <row r="6" spans="1:8" ht="16.899999999999999" customHeight="1">
      <c r="A6" s="6" t="s">
        <v>10</v>
      </c>
      <c r="B6" s="7"/>
      <c r="C6" s="7"/>
      <c r="D6" s="7"/>
      <c r="E6" s="7"/>
      <c r="F6" s="7"/>
      <c r="G6" s="7"/>
      <c r="H6" s="7"/>
    </row>
    <row r="7" spans="1:8" ht="16.899999999999999" customHeight="1">
      <c r="A7" s="6" t="s">
        <v>11</v>
      </c>
      <c r="B7" s="7"/>
      <c r="C7" s="7"/>
      <c r="D7" s="7"/>
      <c r="E7" s="7"/>
      <c r="F7" s="7"/>
      <c r="G7" s="7"/>
      <c r="H7" s="7"/>
    </row>
  </sheetData>
  <phoneticPr fontId="2" type="noConversion"/>
  <pageMargins left="0.75" right="0.75" top="1" bottom="1" header="0.5" footer="0.5"/>
  <pageSetup paperSize="9" orientation="portrait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7"/>
  <sheetViews>
    <sheetView workbookViewId="0">
      <selection activeCell="B3" sqref="B3"/>
    </sheetView>
  </sheetViews>
  <sheetFormatPr defaultColWidth="9" defaultRowHeight="14.25"/>
  <cols>
    <col min="1" max="1" width="14.42578125" style="3" customWidth="1"/>
    <col min="2" max="8" width="9.85546875" style="3" customWidth="1"/>
    <col min="9" max="16384" width="9" style="3"/>
  </cols>
  <sheetData>
    <row r="1" spans="1:8" ht="15">
      <c r="A1" s="1" t="s">
        <v>14</v>
      </c>
      <c r="B1" s="2"/>
      <c r="C1" s="2"/>
      <c r="D1" s="2"/>
      <c r="E1" s="2"/>
      <c r="F1" s="2"/>
      <c r="G1" s="2"/>
      <c r="H1" s="2"/>
    </row>
    <row r="2" spans="1:8" ht="24.6" customHeight="1">
      <c r="A2" s="4" t="s">
        <v>12</v>
      </c>
      <c r="B2" s="5" t="s">
        <v>0</v>
      </c>
      <c r="C2" s="5" t="s">
        <v>1</v>
      </c>
      <c r="D2" s="5" t="s">
        <v>2</v>
      </c>
      <c r="E2" s="5" t="s">
        <v>3</v>
      </c>
      <c r="F2" s="5" t="s">
        <v>4</v>
      </c>
      <c r="G2" s="5" t="s">
        <v>5</v>
      </c>
      <c r="H2" s="5" t="s">
        <v>6</v>
      </c>
    </row>
    <row r="3" spans="1:8" ht="16.899999999999999" customHeight="1">
      <c r="A3" s="6" t="s">
        <v>7</v>
      </c>
      <c r="B3" s="7">
        <v>1000</v>
      </c>
      <c r="C3" s="7">
        <v>1200</v>
      </c>
      <c r="D3" s="7">
        <v>1000</v>
      </c>
      <c r="E3" s="7">
        <v>1000</v>
      </c>
      <c r="F3" s="7">
        <v>1500</v>
      </c>
      <c r="G3" s="7">
        <v>2000</v>
      </c>
      <c r="H3" s="7">
        <v>750</v>
      </c>
    </row>
    <row r="4" spans="1:8" ht="16.899999999999999" customHeight="1">
      <c r="A4" s="6" t="s">
        <v>8</v>
      </c>
      <c r="B4" s="7">
        <v>1500</v>
      </c>
      <c r="C4" s="7">
        <v>1700</v>
      </c>
      <c r="D4" s="7">
        <v>1200</v>
      </c>
      <c r="E4" s="7">
        <v>1200</v>
      </c>
      <c r="F4" s="7">
        <v>1500</v>
      </c>
      <c r="G4" s="7">
        <v>1600</v>
      </c>
      <c r="H4" s="7">
        <v>300</v>
      </c>
    </row>
    <row r="5" spans="1:8" ht="16.899999999999999" customHeight="1">
      <c r="A5" s="6" t="s">
        <v>9</v>
      </c>
      <c r="B5" s="7">
        <v>2500</v>
      </c>
      <c r="C5" s="7">
        <v>3500</v>
      </c>
      <c r="D5" s="7">
        <v>1200</v>
      </c>
      <c r="E5" s="7">
        <v>1500</v>
      </c>
      <c r="F5" s="7">
        <v>2000</v>
      </c>
      <c r="G5" s="7">
        <v>2000</v>
      </c>
      <c r="H5" s="7">
        <v>500</v>
      </c>
    </row>
    <row r="6" spans="1:8" ht="16.899999999999999" customHeight="1">
      <c r="A6" s="6" t="s">
        <v>10</v>
      </c>
      <c r="B6" s="7">
        <v>500</v>
      </c>
      <c r="C6" s="7">
        <v>450</v>
      </c>
      <c r="D6" s="7">
        <v>600</v>
      </c>
      <c r="E6" s="7">
        <v>250</v>
      </c>
      <c r="F6" s="7">
        <v>250</v>
      </c>
      <c r="G6" s="7">
        <v>250</v>
      </c>
      <c r="H6" s="7">
        <v>100</v>
      </c>
    </row>
    <row r="7" spans="1:8" ht="16.899999999999999" customHeight="1">
      <c r="A7" s="6" t="s">
        <v>11</v>
      </c>
      <c r="B7" s="7">
        <v>650</v>
      </c>
      <c r="C7" s="7">
        <v>650</v>
      </c>
      <c r="D7" s="7">
        <v>650</v>
      </c>
      <c r="E7" s="7">
        <v>650</v>
      </c>
      <c r="F7" s="7">
        <v>650</v>
      </c>
      <c r="G7" s="7">
        <v>650</v>
      </c>
      <c r="H7" s="7">
        <v>200</v>
      </c>
    </row>
  </sheetData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15"/>
  <sheetViews>
    <sheetView workbookViewId="0">
      <selection activeCell="B9" sqref="B9"/>
    </sheetView>
  </sheetViews>
  <sheetFormatPr defaultColWidth="9" defaultRowHeight="14.25"/>
  <cols>
    <col min="1" max="1" width="14.42578125" style="3" customWidth="1"/>
    <col min="2" max="8" width="9.85546875" style="3" customWidth="1"/>
    <col min="9" max="16384" width="9" style="3"/>
  </cols>
  <sheetData>
    <row r="1" spans="1:8" ht="15">
      <c r="A1" s="1" t="s">
        <v>15</v>
      </c>
      <c r="B1" s="2"/>
      <c r="C1" s="2"/>
      <c r="D1" s="2"/>
      <c r="E1" s="2"/>
      <c r="F1" s="2"/>
      <c r="G1" s="2"/>
      <c r="H1" s="2"/>
    </row>
    <row r="2" spans="1:8" ht="24.6" customHeight="1">
      <c r="A2" s="4" t="s">
        <v>12</v>
      </c>
      <c r="B2" s="5" t="s">
        <v>0</v>
      </c>
      <c r="C2" s="5" t="s">
        <v>1</v>
      </c>
      <c r="D2" s="5" t="s">
        <v>2</v>
      </c>
      <c r="E2" s="5" t="s">
        <v>3</v>
      </c>
      <c r="F2" s="5" t="s">
        <v>4</v>
      </c>
      <c r="G2" s="5" t="s">
        <v>5</v>
      </c>
      <c r="H2" s="5" t="s">
        <v>6</v>
      </c>
    </row>
    <row r="3" spans="1:8" ht="16.899999999999999" customHeight="1">
      <c r="A3" s="6" t="s">
        <v>7</v>
      </c>
      <c r="B3" s="7">
        <v>1200</v>
      </c>
      <c r="C3" s="7">
        <v>1400</v>
      </c>
      <c r="D3" s="7">
        <v>1200</v>
      </c>
      <c r="E3" s="7">
        <v>1200</v>
      </c>
      <c r="F3" s="7">
        <v>1700</v>
      </c>
      <c r="G3" s="7">
        <v>2200</v>
      </c>
      <c r="H3" s="7">
        <v>950</v>
      </c>
    </row>
    <row r="4" spans="1:8" ht="16.899999999999999" customHeight="1">
      <c r="A4" s="6" t="s">
        <v>8</v>
      </c>
      <c r="B4" s="7">
        <v>1700</v>
      </c>
      <c r="C4" s="7">
        <v>1900</v>
      </c>
      <c r="D4" s="7">
        <v>1400</v>
      </c>
      <c r="E4" s="7">
        <v>1400</v>
      </c>
      <c r="F4" s="7">
        <v>1700</v>
      </c>
      <c r="G4" s="7">
        <v>1800</v>
      </c>
      <c r="H4" s="7">
        <v>500</v>
      </c>
    </row>
    <row r="5" spans="1:8" ht="16.899999999999999" customHeight="1">
      <c r="A5" s="6" t="s">
        <v>9</v>
      </c>
      <c r="B5" s="7">
        <v>2700</v>
      </c>
      <c r="C5" s="7">
        <v>3700</v>
      </c>
      <c r="D5" s="7">
        <v>1400</v>
      </c>
      <c r="E5" s="7">
        <v>1700</v>
      </c>
      <c r="F5" s="7">
        <v>2200</v>
      </c>
      <c r="G5" s="7">
        <v>2200</v>
      </c>
      <c r="H5" s="7">
        <v>700</v>
      </c>
    </row>
    <row r="6" spans="1:8" ht="16.899999999999999" customHeight="1">
      <c r="A6" s="6" t="s">
        <v>10</v>
      </c>
      <c r="B6" s="7">
        <v>700</v>
      </c>
      <c r="C6" s="7">
        <v>650</v>
      </c>
      <c r="D6" s="7">
        <v>800</v>
      </c>
      <c r="E6" s="7">
        <v>450</v>
      </c>
      <c r="F6" s="7">
        <v>450</v>
      </c>
      <c r="G6" s="7">
        <v>450</v>
      </c>
      <c r="H6" s="7">
        <v>300</v>
      </c>
    </row>
    <row r="7" spans="1:8" ht="16.899999999999999" customHeight="1">
      <c r="A7" s="6" t="s">
        <v>11</v>
      </c>
      <c r="B7" s="7">
        <v>850</v>
      </c>
      <c r="C7" s="7">
        <v>850</v>
      </c>
      <c r="D7" s="7">
        <v>850</v>
      </c>
      <c r="E7" s="7">
        <v>850</v>
      </c>
      <c r="F7" s="7">
        <v>850</v>
      </c>
      <c r="G7" s="7">
        <v>850</v>
      </c>
      <c r="H7" s="7">
        <v>400</v>
      </c>
    </row>
    <row r="9" spans="1:8">
      <c r="B9" s="34"/>
      <c r="C9" s="34"/>
      <c r="D9" s="34"/>
      <c r="E9" s="34"/>
      <c r="F9" s="34"/>
      <c r="G9" s="34"/>
      <c r="H9" s="34"/>
    </row>
    <row r="10" spans="1:8">
      <c r="B10" s="34"/>
      <c r="C10" s="34"/>
      <c r="D10" s="34"/>
      <c r="E10" s="34"/>
      <c r="F10" s="34"/>
      <c r="G10" s="34"/>
      <c r="H10" s="34"/>
    </row>
    <row r="11" spans="1:8">
      <c r="B11" s="34"/>
      <c r="C11" s="34"/>
      <c r="D11" s="34"/>
      <c r="E11" s="34"/>
      <c r="F11" s="34"/>
      <c r="G11" s="34"/>
      <c r="H11" s="34"/>
    </row>
    <row r="12" spans="1:8">
      <c r="B12" s="34"/>
      <c r="C12" s="34"/>
      <c r="D12" s="34"/>
      <c r="E12" s="34"/>
      <c r="F12" s="34"/>
      <c r="G12" s="34"/>
      <c r="H12" s="34"/>
    </row>
    <row r="13" spans="1:8">
      <c r="B13" s="34"/>
      <c r="C13" s="34"/>
      <c r="D13" s="34"/>
      <c r="E13" s="34"/>
      <c r="F13" s="34"/>
      <c r="G13" s="34"/>
      <c r="H13" s="34"/>
    </row>
    <row r="14" spans="1:8">
      <c r="B14" s="34"/>
    </row>
    <row r="15" spans="1:8">
      <c r="B15" s="34"/>
    </row>
  </sheetData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13"/>
  <sheetViews>
    <sheetView workbookViewId="0">
      <selection activeCell="B9" sqref="B9"/>
    </sheetView>
  </sheetViews>
  <sheetFormatPr defaultColWidth="9" defaultRowHeight="14.25"/>
  <cols>
    <col min="1" max="1" width="14.42578125" style="3" customWidth="1"/>
    <col min="2" max="8" width="9.85546875" style="3" customWidth="1"/>
    <col min="9" max="16384" width="9" style="3"/>
  </cols>
  <sheetData>
    <row r="1" spans="1:8" ht="15">
      <c r="A1" s="1" t="s">
        <v>16</v>
      </c>
      <c r="B1" s="2"/>
      <c r="C1" s="2"/>
      <c r="D1" s="2"/>
      <c r="E1" s="2"/>
      <c r="F1" s="2"/>
      <c r="G1" s="2"/>
      <c r="H1" s="2"/>
    </row>
    <row r="2" spans="1:8" ht="24.6" customHeight="1">
      <c r="A2" s="4" t="s">
        <v>12</v>
      </c>
      <c r="B2" s="5" t="s">
        <v>0</v>
      </c>
      <c r="C2" s="5" t="s">
        <v>1</v>
      </c>
      <c r="D2" s="5" t="s">
        <v>2</v>
      </c>
      <c r="E2" s="5" t="s">
        <v>3</v>
      </c>
      <c r="F2" s="5" t="s">
        <v>4</v>
      </c>
      <c r="G2" s="5" t="s">
        <v>5</v>
      </c>
      <c r="H2" s="5" t="s">
        <v>6</v>
      </c>
    </row>
    <row r="3" spans="1:8" ht="16.899999999999999" customHeight="1">
      <c r="A3" s="6" t="s">
        <v>7</v>
      </c>
      <c r="B3" s="7">
        <v>1300</v>
      </c>
      <c r="C3" s="7">
        <v>1500</v>
      </c>
      <c r="D3" s="7">
        <v>1300</v>
      </c>
      <c r="E3" s="7">
        <v>1300</v>
      </c>
      <c r="F3" s="7">
        <v>1800</v>
      </c>
      <c r="G3" s="7">
        <v>2300</v>
      </c>
      <c r="H3" s="7">
        <v>1050</v>
      </c>
    </row>
    <row r="4" spans="1:8" ht="16.899999999999999" customHeight="1">
      <c r="A4" s="6" t="s">
        <v>8</v>
      </c>
      <c r="B4" s="7">
        <v>1800</v>
      </c>
      <c r="C4" s="7">
        <v>2000</v>
      </c>
      <c r="D4" s="7">
        <v>1500</v>
      </c>
      <c r="E4" s="7">
        <v>1500</v>
      </c>
      <c r="F4" s="7">
        <v>1800</v>
      </c>
      <c r="G4" s="7">
        <v>1900</v>
      </c>
      <c r="H4" s="7">
        <v>600</v>
      </c>
    </row>
    <row r="5" spans="1:8" ht="16.899999999999999" customHeight="1">
      <c r="A5" s="6" t="s">
        <v>9</v>
      </c>
      <c r="B5" s="7">
        <v>2800</v>
      </c>
      <c r="C5" s="7">
        <v>3800</v>
      </c>
      <c r="D5" s="7">
        <v>1500</v>
      </c>
      <c r="E5" s="7">
        <v>1800</v>
      </c>
      <c r="F5" s="7">
        <v>2300</v>
      </c>
      <c r="G5" s="7">
        <v>2300</v>
      </c>
      <c r="H5" s="7">
        <v>800</v>
      </c>
    </row>
    <row r="6" spans="1:8" ht="16.899999999999999" customHeight="1">
      <c r="A6" s="6" t="s">
        <v>10</v>
      </c>
      <c r="B6" s="7">
        <v>800</v>
      </c>
      <c r="C6" s="7">
        <v>750</v>
      </c>
      <c r="D6" s="7">
        <v>900</v>
      </c>
      <c r="E6" s="7">
        <v>550</v>
      </c>
      <c r="F6" s="7">
        <v>550</v>
      </c>
      <c r="G6" s="7">
        <v>550</v>
      </c>
      <c r="H6" s="7">
        <v>400</v>
      </c>
    </row>
    <row r="7" spans="1:8" ht="16.899999999999999" customHeight="1">
      <c r="A7" s="6" t="s">
        <v>11</v>
      </c>
      <c r="B7" s="7">
        <v>950</v>
      </c>
      <c r="C7" s="7">
        <v>950</v>
      </c>
      <c r="D7" s="7">
        <v>950</v>
      </c>
      <c r="E7" s="7">
        <v>950</v>
      </c>
      <c r="F7" s="7">
        <v>950</v>
      </c>
      <c r="G7" s="7">
        <v>950</v>
      </c>
      <c r="H7" s="7">
        <v>500</v>
      </c>
    </row>
    <row r="9" spans="1:8">
      <c r="B9" s="34"/>
      <c r="C9" s="34"/>
      <c r="D9" s="34"/>
      <c r="E9" s="34"/>
      <c r="F9" s="34"/>
      <c r="G9" s="34"/>
      <c r="H9" s="34"/>
    </row>
    <row r="10" spans="1:8">
      <c r="B10" s="34"/>
      <c r="C10" s="34"/>
      <c r="D10" s="34"/>
      <c r="E10" s="34"/>
      <c r="F10" s="34"/>
      <c r="G10" s="34"/>
      <c r="H10" s="34"/>
    </row>
    <row r="11" spans="1:8">
      <c r="B11" s="34"/>
      <c r="C11" s="34"/>
      <c r="D11" s="34"/>
      <c r="E11" s="34"/>
      <c r="F11" s="34"/>
      <c r="G11" s="34"/>
      <c r="H11" s="34"/>
    </row>
    <row r="12" spans="1:8">
      <c r="B12" s="34"/>
      <c r="C12" s="34"/>
      <c r="D12" s="34"/>
      <c r="E12" s="34"/>
      <c r="F12" s="34"/>
      <c r="G12" s="34"/>
      <c r="H12" s="34"/>
    </row>
    <row r="13" spans="1:8">
      <c r="B13" s="34"/>
      <c r="C13" s="34"/>
      <c r="D13" s="34"/>
      <c r="E13" s="34"/>
      <c r="F13" s="34"/>
      <c r="G13" s="34"/>
      <c r="H13" s="34"/>
    </row>
  </sheetData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13"/>
  <sheetViews>
    <sheetView workbookViewId="0">
      <selection activeCell="B9" sqref="B9"/>
    </sheetView>
  </sheetViews>
  <sheetFormatPr defaultColWidth="9" defaultRowHeight="14.25"/>
  <cols>
    <col min="1" max="1" width="14.42578125" style="3" customWidth="1"/>
    <col min="2" max="8" width="9.85546875" style="3" customWidth="1"/>
    <col min="9" max="16384" width="9" style="3"/>
  </cols>
  <sheetData>
    <row r="1" spans="1:8" ht="15">
      <c r="A1" s="1" t="s">
        <v>17</v>
      </c>
      <c r="B1" s="2"/>
      <c r="C1" s="2"/>
      <c r="D1" s="2"/>
      <c r="E1" s="2"/>
      <c r="F1" s="2"/>
      <c r="G1" s="2"/>
      <c r="H1" s="2"/>
    </row>
    <row r="2" spans="1:8" ht="24.6" customHeight="1">
      <c r="A2" s="4" t="s">
        <v>12</v>
      </c>
      <c r="B2" s="5" t="s">
        <v>0</v>
      </c>
      <c r="C2" s="5" t="s">
        <v>1</v>
      </c>
      <c r="D2" s="5" t="s">
        <v>2</v>
      </c>
      <c r="E2" s="5" t="s">
        <v>3</v>
      </c>
      <c r="F2" s="5" t="s">
        <v>4</v>
      </c>
      <c r="G2" s="5" t="s">
        <v>5</v>
      </c>
      <c r="H2" s="5" t="s">
        <v>6</v>
      </c>
    </row>
    <row r="3" spans="1:8" ht="16.899999999999999" customHeight="1">
      <c r="A3" s="6" t="s">
        <v>7</v>
      </c>
      <c r="B3" s="7">
        <v>1400</v>
      </c>
      <c r="C3" s="7">
        <v>1600</v>
      </c>
      <c r="D3" s="7">
        <v>1400</v>
      </c>
      <c r="E3" s="7">
        <v>1400</v>
      </c>
      <c r="F3" s="7">
        <v>1900</v>
      </c>
      <c r="G3" s="7">
        <v>2400</v>
      </c>
      <c r="H3" s="7">
        <v>1150</v>
      </c>
    </row>
    <row r="4" spans="1:8" ht="16.899999999999999" customHeight="1">
      <c r="A4" s="6" t="s">
        <v>8</v>
      </c>
      <c r="B4" s="7">
        <v>1900</v>
      </c>
      <c r="C4" s="7">
        <v>2100</v>
      </c>
      <c r="D4" s="7">
        <v>1600</v>
      </c>
      <c r="E4" s="7">
        <v>1600</v>
      </c>
      <c r="F4" s="7">
        <v>1900</v>
      </c>
      <c r="G4" s="7">
        <v>2000</v>
      </c>
      <c r="H4" s="7">
        <v>700</v>
      </c>
    </row>
    <row r="5" spans="1:8" ht="16.899999999999999" customHeight="1">
      <c r="A5" s="6" t="s">
        <v>9</v>
      </c>
      <c r="B5" s="7">
        <v>2900</v>
      </c>
      <c r="C5" s="7">
        <v>3900</v>
      </c>
      <c r="D5" s="7">
        <v>1600</v>
      </c>
      <c r="E5" s="7">
        <v>1900</v>
      </c>
      <c r="F5" s="7">
        <v>2400</v>
      </c>
      <c r="G5" s="7">
        <v>2400</v>
      </c>
      <c r="H5" s="7">
        <v>900</v>
      </c>
    </row>
    <row r="6" spans="1:8" ht="16.899999999999999" customHeight="1">
      <c r="A6" s="6" t="s">
        <v>10</v>
      </c>
      <c r="B6" s="7">
        <v>900</v>
      </c>
      <c r="C6" s="7">
        <v>850</v>
      </c>
      <c r="D6" s="7">
        <v>1000</v>
      </c>
      <c r="E6" s="7">
        <v>650</v>
      </c>
      <c r="F6" s="7">
        <v>650</v>
      </c>
      <c r="G6" s="7">
        <v>650</v>
      </c>
      <c r="H6" s="7">
        <v>500</v>
      </c>
    </row>
    <row r="7" spans="1:8" ht="16.899999999999999" customHeight="1">
      <c r="A7" s="6" t="s">
        <v>11</v>
      </c>
      <c r="B7" s="7">
        <v>1050</v>
      </c>
      <c r="C7" s="7">
        <v>1050</v>
      </c>
      <c r="D7" s="7">
        <v>1050</v>
      </c>
      <c r="E7" s="7">
        <v>1050</v>
      </c>
      <c r="F7" s="7">
        <v>1050</v>
      </c>
      <c r="G7" s="7">
        <v>1050</v>
      </c>
      <c r="H7" s="7">
        <v>600</v>
      </c>
    </row>
    <row r="9" spans="1:8">
      <c r="B9" s="34"/>
      <c r="C9" s="34"/>
      <c r="D9" s="34"/>
      <c r="E9" s="34"/>
      <c r="F9" s="34"/>
      <c r="G9" s="34"/>
      <c r="H9" s="34"/>
    </row>
    <row r="10" spans="1:8">
      <c r="B10" s="34"/>
      <c r="C10" s="34"/>
      <c r="D10" s="34"/>
      <c r="E10" s="34"/>
      <c r="F10" s="34"/>
      <c r="G10" s="34"/>
      <c r="H10" s="34"/>
    </row>
    <row r="11" spans="1:8">
      <c r="B11" s="34"/>
      <c r="C11" s="34"/>
      <c r="D11" s="34"/>
      <c r="E11" s="34"/>
      <c r="F11" s="34"/>
      <c r="G11" s="34"/>
      <c r="H11" s="34"/>
    </row>
    <row r="12" spans="1:8">
      <c r="B12" s="34"/>
      <c r="C12" s="34"/>
      <c r="D12" s="34"/>
      <c r="E12" s="34"/>
      <c r="F12" s="34"/>
      <c r="G12" s="34"/>
      <c r="H12" s="34"/>
    </row>
    <row r="13" spans="1:8">
      <c r="B13" s="34"/>
      <c r="C13" s="34"/>
      <c r="D13" s="34"/>
      <c r="E13" s="34"/>
      <c r="F13" s="34"/>
      <c r="G13" s="34"/>
      <c r="H13" s="34"/>
    </row>
  </sheetData>
  <phoneticPr fontId="2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9</vt:i4>
      </vt:variant>
    </vt:vector>
  </HeadingPairs>
  <TitlesOfParts>
    <vt:vector size="9" baseType="lpstr">
      <vt:lpstr>Prijavljene potrebe</vt:lpstr>
      <vt:lpstr>Tablica množenja</vt:lpstr>
      <vt:lpstr>Nezaposlenost</vt:lpstr>
      <vt:lpstr>Račun</vt:lpstr>
      <vt:lpstr>Mjesec</vt:lpstr>
      <vt:lpstr>Tjedan 1</vt:lpstr>
      <vt:lpstr>Tjedan 2</vt:lpstr>
      <vt:lpstr>Tjedan 3</vt:lpstr>
      <vt:lpstr>Tjedan 4</vt:lpstr>
    </vt:vector>
  </TitlesOfParts>
  <Company>Hrvatski zavod za zaposljavanje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bbulic</dc:creator>
  <cp:lastModifiedBy>BB</cp:lastModifiedBy>
  <dcterms:created xsi:type="dcterms:W3CDTF">2005-06-26T09:30:02Z</dcterms:created>
  <dcterms:modified xsi:type="dcterms:W3CDTF">2023-10-28T18:37:01Z</dcterms:modified>
</cp:coreProperties>
</file>