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7C087ECF-DD2C-4C01-AC4F-6AD8D5D03047}" xr6:coauthVersionLast="36" xr6:coauthVersionMax="36" xr10:uidLastSave="{00000000-0000-0000-0000-000000000000}"/>
  <bookViews>
    <workbookView xWindow="0" yWindow="0" windowWidth="28800" windowHeight="13905" xr2:uid="{BD7A9E1F-CC34-46A4-B84B-045B66E7D547}"/>
  </bookViews>
  <sheets>
    <sheet name="KOLOVOZ 2024." sheetId="1" r:id="rId1"/>
  </sheets>
  <definedNames>
    <definedName name="_xlnm.Print_Area" localSheetId="0">'KOLOVOZ 2024.'!$A$1:$G$52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8" i="1" s="1"/>
  <c r="E45" i="1"/>
  <c r="E15" i="1"/>
  <c r="E10" i="1"/>
  <c r="E6" i="1"/>
  <c r="E8" i="1" l="1"/>
  <c r="E30" i="1" l="1"/>
  <c r="E26" i="1"/>
  <c r="E24" i="1"/>
  <c r="E22" i="1"/>
  <c r="E18" i="1" l="1"/>
  <c r="E20" i="1" l="1"/>
  <c r="E52" i="1" l="1"/>
  <c r="E42" i="1" l="1"/>
  <c r="E36" i="1" l="1"/>
  <c r="E16" i="1"/>
  <c r="E46" i="1" l="1"/>
  <c r="E50" i="1" l="1"/>
  <c r="E48" i="1"/>
  <c r="E44" i="1"/>
  <c r="E40" i="1"/>
  <c r="E38" i="1"/>
  <c r="E34" i="1"/>
  <c r="E32" i="1"/>
  <c r="E14" i="1"/>
</calcChain>
</file>

<file path=xl/sharedStrings.xml><?xml version="1.0" encoding="utf-8"?>
<sst xmlns="http://schemas.openxmlformats.org/spreadsheetml/2006/main" count="131" uniqueCount="52">
  <si>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</si>
  <si>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</si>
  <si>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</si>
  <si>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</si>
  <si>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</si>
  <si>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</si>
  <si>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</si>
  <si>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</si>
  <si>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</si>
  <si>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</si>
  <si>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</si>
  <si>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</si>
  <si>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</si>
  <si>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</si>
  <si>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</si>
  <si>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</si>
  <si>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</si>
  <si>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</si>
  <si>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</si>
  <si>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</si>
  <si>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Ulix d.o.o.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</si>
  <si>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</si>
  <si>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</si>
  <si>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</si>
  <si>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</si>
  <si>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</si>
  <si>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Intelektualne i osobne usluge (Usluge agencija, ukupni trošak)</t>
  </si>
  <si>
    <t>Studentski centar u Zagrebu</t>
  </si>
  <si>
    <t>Intelektualne i osobne usluge (Ugovor o djelu, ukupni trošak)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</si>
  <si>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</si>
  <si>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</si>
  <si>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</si>
  <si>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</si>
  <si>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</si>
  <si>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</si>
  <si>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Usluge telefona, pošte i prijevoza</t>
  </si>
  <si>
    <t>Hrvatski telekom d.d.</t>
  </si>
  <si>
    <t>Uredski materijal</t>
  </si>
  <si>
    <t>Bulić Biserka</t>
  </si>
  <si>
    <t>Cvitković Maja</t>
  </si>
  <si>
    <t>KOLOVOZ 2024.</t>
  </si>
  <si>
    <t>Mrkalj Kristijan</t>
  </si>
  <si>
    <t>Imamagić Emir</t>
  </si>
  <si>
    <t>Veldić Ivana</t>
  </si>
  <si>
    <t>Udovičić Petra</t>
  </si>
  <si>
    <t>Celjak Draženko</t>
  </si>
  <si>
    <t>Littera nova, obrt za usluge, poduke, savjetovanja i prevođenja</t>
  </si>
  <si>
    <t>Stichting EGI Foundation</t>
  </si>
  <si>
    <t>Stručno usavršavanje zaposlenika</t>
  </si>
  <si>
    <t>PL5263608285</t>
  </si>
  <si>
    <t>Amsterdam/Nizozemska</t>
  </si>
  <si>
    <t>Agencija za komercijalnu djelatnost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</si>
</sst>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4" fontId="0" fillId="0" borderId="0" xfId="0" applyNumberFormat="1"/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4" fontId="0" fillId="0" borderId="3" xfId="0" applyNumberFormat="1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" fontId="1" fillId="0" borderId="3" xfId="0" applyNumberFormat="1" applyFont="1" applyFill="1" applyBorder="1"/>
    <xf numFmtId="0" fontId="0" fillId="0" borderId="3" xfId="0" applyFill="1" applyBorder="1" applyAlignment="1"/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right"/>
    </xf>
    <xf numFmtId="4" fontId="0" fillId="0" borderId="3" xfId="0" applyNumberFormat="1" applyFont="1" applyFill="1" applyBorder="1"/>
    <xf numFmtId="0" fontId="0" fillId="0" borderId="3" xfId="0" applyFont="1" applyFill="1" applyBorder="1" applyAlignment="1"/>
    <xf numFmtId="0" fontId="0" fillId="0" borderId="0" xfId="0" applyFont="1" applyFill="1" applyBorder="1"/>
    <xf numFmtId="0" fontId="0" fillId="0" borderId="0" xfId="0" applyFont="1" applyFill="1"/>
    <xf numFmtId="0" fontId="0" fillId="0" borderId="3" xfId="0" applyFill="1" applyBorder="1" applyAlignment="1">
      <alignment horizontal="right"/>
    </xf>
    <xf numFmtId="0" fontId="0" fillId="0" borderId="3" xfId="0" applyFont="1" applyFill="1" applyBorder="1"/>
    <xf numFmtId="0" fontId="1" fillId="0" borderId="3" xfId="0" applyFont="1" applyFill="1" applyBorder="1" applyAlignment="1"/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57"/>
  <sheetViews>
    <sheetView tabSelected="1" zoomScaleNormal="100" workbookViewId="0"/>
  </sheetViews>
  <sheetFormatPr defaultRowHeight="15" x14ac:dyDescent="0.25"/>
  <cols>
    <col min="1" max="1" width="35.85546875" customWidth="1"/>
    <col min="2" max="2" width="18.42578125" customWidth="1"/>
    <col min="3" max="3" width="22.5703125" customWidth="1"/>
    <col min="4" max="4" width="16" customWidth="1"/>
    <col min="5" max="5" width="14.5703125" customWidth="1"/>
    <col min="7" max="7" width="64.28515625" customWidth="1"/>
    <col min="8" max="119" width="9.140625" style="1"/>
  </cols>
  <sheetData>
    <row r="1" spans="1:119" s="7" customFormat="1" ht="30.75" customHeight="1" thickBot="1" x14ac:dyDescent="0.3">
      <c r="A1" s="8" t="s">
        <v>0</v>
      </c>
      <c r="B1" s="12" t="s">
        <v>1</v>
      </c>
      <c r="C1" s="12"/>
      <c r="D1" s="12"/>
      <c r="E1" s="12"/>
      <c r="F1" s="12"/>
      <c r="G1" s="1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</row>
    <row r="2" spans="1:119" s="7" customFormat="1" ht="30" customHeight="1" thickBot="1" x14ac:dyDescent="0.3">
      <c r="A2" s="9" t="s">
        <v>2</v>
      </c>
      <c r="B2" s="13" t="s">
        <v>40</v>
      </c>
      <c r="C2" s="13"/>
      <c r="D2" s="13"/>
      <c r="E2" s="13"/>
      <c r="F2" s="13"/>
      <c r="G2" s="1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</row>
    <row r="3" spans="1:119" s="3" customFormat="1" x14ac:dyDescent="0.25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s="7" customFormat="1" ht="30" x14ac:dyDescent="0.25">
      <c r="A4" s="5" t="s">
        <v>3</v>
      </c>
      <c r="B4" s="11" t="s">
        <v>4</v>
      </c>
      <c r="C4" s="10" t="s">
        <v>5</v>
      </c>
      <c r="D4" s="10" t="s">
        <v>6</v>
      </c>
      <c r="E4" s="14" t="s">
        <v>7</v>
      </c>
      <c r="F4" s="14"/>
      <c r="G4" s="5" t="s"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</row>
    <row r="5" spans="1:119" s="21" customFormat="1" x14ac:dyDescent="0.25">
      <c r="A5" s="15" t="s">
        <v>9</v>
      </c>
      <c r="B5" s="16"/>
      <c r="C5" s="16"/>
      <c r="D5" s="17" t="s">
        <v>10</v>
      </c>
      <c r="E5" s="18">
        <v>438211.81</v>
      </c>
      <c r="F5" s="19">
        <v>3111</v>
      </c>
      <c r="G5" s="19" t="s">
        <v>11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</row>
    <row r="6" spans="1:119" s="21" customFormat="1" x14ac:dyDescent="0.25">
      <c r="A6" s="15"/>
      <c r="B6" s="16"/>
      <c r="C6" s="16"/>
      <c r="D6" s="17" t="s">
        <v>12</v>
      </c>
      <c r="E6" s="18">
        <f>8896.15+82222.82</f>
        <v>91118.97</v>
      </c>
      <c r="F6" s="19">
        <v>3111</v>
      </c>
      <c r="G6" s="19" t="s">
        <v>11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</row>
    <row r="7" spans="1:119" s="21" customFormat="1" x14ac:dyDescent="0.25">
      <c r="A7" s="15"/>
      <c r="B7" s="16"/>
      <c r="C7" s="16"/>
      <c r="D7" s="17" t="s">
        <v>12</v>
      </c>
      <c r="E7" s="18">
        <v>1688.77</v>
      </c>
      <c r="F7" s="19">
        <v>3112</v>
      </c>
      <c r="G7" s="19" t="s">
        <v>13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</row>
    <row r="8" spans="1:119" s="21" customFormat="1" x14ac:dyDescent="0.25">
      <c r="A8" s="15"/>
      <c r="B8" s="16"/>
      <c r="C8" s="16"/>
      <c r="D8" s="17" t="s">
        <v>10</v>
      </c>
      <c r="E8" s="18">
        <f>1727.9+441.44</f>
        <v>2169.34</v>
      </c>
      <c r="F8" s="19">
        <v>3121</v>
      </c>
      <c r="G8" s="19" t="s">
        <v>14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</row>
    <row r="9" spans="1:119" s="21" customFormat="1" x14ac:dyDescent="0.25">
      <c r="A9" s="15"/>
      <c r="B9" s="16"/>
      <c r="C9" s="16"/>
      <c r="D9" s="17" t="s">
        <v>10</v>
      </c>
      <c r="E9" s="18">
        <v>67084.69</v>
      </c>
      <c r="F9" s="19">
        <v>3132</v>
      </c>
      <c r="G9" s="19" t="s">
        <v>15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</row>
    <row r="10" spans="1:119" s="21" customFormat="1" x14ac:dyDescent="0.25">
      <c r="A10" s="15"/>
      <c r="B10" s="16"/>
      <c r="C10" s="16"/>
      <c r="D10" s="17" t="s">
        <v>12</v>
      </c>
      <c r="E10" s="18">
        <f>278.55+1467.86+12493.34</f>
        <v>14239.75</v>
      </c>
      <c r="F10" s="19">
        <v>3132</v>
      </c>
      <c r="G10" s="19" t="s">
        <v>15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</row>
    <row r="11" spans="1:119" s="21" customFormat="1" x14ac:dyDescent="0.25">
      <c r="A11" s="15"/>
      <c r="B11" s="16"/>
      <c r="C11" s="16"/>
      <c r="D11" s="17" t="s">
        <v>10</v>
      </c>
      <c r="E11" s="18">
        <v>9194</v>
      </c>
      <c r="F11" s="19">
        <v>3212</v>
      </c>
      <c r="G11" s="19" t="s">
        <v>17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</row>
    <row r="12" spans="1:119" s="21" customFormat="1" x14ac:dyDescent="0.25">
      <c r="A12" s="15"/>
      <c r="B12" s="16"/>
      <c r="C12" s="16"/>
      <c r="D12" s="17" t="s">
        <v>12</v>
      </c>
      <c r="E12" s="18">
        <v>145.79</v>
      </c>
      <c r="F12" s="19">
        <v>3212</v>
      </c>
      <c r="G12" s="19" t="s">
        <v>17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</row>
    <row r="13" spans="1:119" s="21" customFormat="1" x14ac:dyDescent="0.25">
      <c r="A13" s="15"/>
      <c r="B13" s="16"/>
      <c r="C13" s="16"/>
      <c r="D13" s="17" t="s">
        <v>10</v>
      </c>
      <c r="E13" s="18">
        <v>171.97</v>
      </c>
      <c r="F13" s="19">
        <v>1291</v>
      </c>
      <c r="G13" s="19" t="s">
        <v>18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</row>
    <row r="14" spans="1:119" s="21" customFormat="1" x14ac:dyDescent="0.25">
      <c r="A14" s="22" t="s">
        <v>19</v>
      </c>
      <c r="B14" s="22"/>
      <c r="C14" s="22"/>
      <c r="D14" s="23"/>
      <c r="E14" s="24">
        <f>SUM(E5:E13)</f>
        <v>624025.09000000008</v>
      </c>
      <c r="F14" s="25"/>
      <c r="G14" s="2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</row>
    <row r="15" spans="1:119" s="31" customFormat="1" x14ac:dyDescent="0.25">
      <c r="A15" s="26" t="s">
        <v>20</v>
      </c>
      <c r="B15" s="27">
        <v>26561427801</v>
      </c>
      <c r="C15" s="27" t="s">
        <v>21</v>
      </c>
      <c r="D15" s="26" t="s">
        <v>12</v>
      </c>
      <c r="E15" s="28">
        <f>315+736.74+315+14.24+8.83+20.25+1051.84+175+741.22</f>
        <v>3378.12</v>
      </c>
      <c r="F15" s="29">
        <v>3211</v>
      </c>
      <c r="G15" s="29" t="s">
        <v>16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</row>
    <row r="16" spans="1:119" s="21" customFormat="1" x14ac:dyDescent="0.25">
      <c r="A16" s="23" t="s">
        <v>19</v>
      </c>
      <c r="B16" s="23"/>
      <c r="C16" s="23"/>
      <c r="D16" s="23"/>
      <c r="E16" s="24">
        <f>SUM(E15)</f>
        <v>3378.12</v>
      </c>
      <c r="F16" s="25"/>
      <c r="G16" s="2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</row>
    <row r="17" spans="1:119" s="31" customFormat="1" x14ac:dyDescent="0.25">
      <c r="A17" s="26" t="s">
        <v>41</v>
      </c>
      <c r="B17" s="27" t="s">
        <v>22</v>
      </c>
      <c r="C17" s="27" t="s">
        <v>22</v>
      </c>
      <c r="D17" s="26" t="s">
        <v>12</v>
      </c>
      <c r="E17" s="28">
        <v>15</v>
      </c>
      <c r="F17" s="29">
        <v>3211</v>
      </c>
      <c r="G17" s="29" t="s">
        <v>16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</row>
    <row r="18" spans="1:119" s="21" customFormat="1" x14ac:dyDescent="0.25">
      <c r="A18" s="23" t="s">
        <v>19</v>
      </c>
      <c r="B18" s="23"/>
      <c r="C18" s="23"/>
      <c r="D18" s="23"/>
      <c r="E18" s="24">
        <f>SUM(E17)</f>
        <v>15</v>
      </c>
      <c r="F18" s="25"/>
      <c r="G18" s="25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</row>
    <row r="19" spans="1:119" s="31" customFormat="1" x14ac:dyDescent="0.25">
      <c r="A19" s="26" t="s">
        <v>42</v>
      </c>
      <c r="B19" s="27" t="s">
        <v>22</v>
      </c>
      <c r="C19" s="27" t="s">
        <v>22</v>
      </c>
      <c r="D19" s="26" t="s">
        <v>12</v>
      </c>
      <c r="E19" s="28">
        <v>15</v>
      </c>
      <c r="F19" s="29">
        <v>3211</v>
      </c>
      <c r="G19" s="29" t="s">
        <v>16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</row>
    <row r="20" spans="1:119" s="21" customFormat="1" x14ac:dyDescent="0.25">
      <c r="A20" s="23" t="s">
        <v>19</v>
      </c>
      <c r="B20" s="23"/>
      <c r="C20" s="23"/>
      <c r="D20" s="23"/>
      <c r="E20" s="24">
        <f>SUM(E19)</f>
        <v>15</v>
      </c>
      <c r="F20" s="25"/>
      <c r="G20" s="25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</row>
    <row r="21" spans="1:119" s="31" customFormat="1" x14ac:dyDescent="0.25">
      <c r="A21" s="26" t="s">
        <v>43</v>
      </c>
      <c r="B21" s="27" t="s">
        <v>22</v>
      </c>
      <c r="C21" s="27" t="s">
        <v>22</v>
      </c>
      <c r="D21" s="26" t="s">
        <v>12</v>
      </c>
      <c r="E21" s="28">
        <v>15</v>
      </c>
      <c r="F21" s="29">
        <v>3211</v>
      </c>
      <c r="G21" s="29" t="s">
        <v>16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</row>
    <row r="22" spans="1:119" s="21" customFormat="1" x14ac:dyDescent="0.25">
      <c r="A22" s="23" t="s">
        <v>19</v>
      </c>
      <c r="B22" s="23"/>
      <c r="C22" s="23"/>
      <c r="D22" s="23"/>
      <c r="E22" s="24">
        <f>SUM(E21)</f>
        <v>15</v>
      </c>
      <c r="F22" s="25"/>
      <c r="G22" s="2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</row>
    <row r="23" spans="1:119" s="31" customFormat="1" x14ac:dyDescent="0.25">
      <c r="A23" s="26" t="s">
        <v>44</v>
      </c>
      <c r="B23" s="27" t="s">
        <v>22</v>
      </c>
      <c r="C23" s="27" t="s">
        <v>22</v>
      </c>
      <c r="D23" s="26" t="s">
        <v>12</v>
      </c>
      <c r="E23" s="28">
        <v>15</v>
      </c>
      <c r="F23" s="29">
        <v>3211</v>
      </c>
      <c r="G23" s="29" t="s">
        <v>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</row>
    <row r="24" spans="1:119" s="21" customFormat="1" x14ac:dyDescent="0.25">
      <c r="A24" s="23" t="s">
        <v>19</v>
      </c>
      <c r="B24" s="23"/>
      <c r="C24" s="23"/>
      <c r="D24" s="23"/>
      <c r="E24" s="24">
        <f>SUM(E23)</f>
        <v>15</v>
      </c>
      <c r="F24" s="25"/>
      <c r="G24" s="2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</row>
    <row r="25" spans="1:119" s="31" customFormat="1" x14ac:dyDescent="0.25">
      <c r="A25" s="26" t="s">
        <v>45</v>
      </c>
      <c r="B25" s="27" t="s">
        <v>22</v>
      </c>
      <c r="C25" s="27" t="s">
        <v>22</v>
      </c>
      <c r="D25" s="26" t="s">
        <v>12</v>
      </c>
      <c r="E25" s="28">
        <v>53.5</v>
      </c>
      <c r="F25" s="29">
        <v>3211</v>
      </c>
      <c r="G25" s="29" t="s">
        <v>16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</row>
    <row r="26" spans="1:119" s="21" customFormat="1" x14ac:dyDescent="0.25">
      <c r="A26" s="23" t="s">
        <v>19</v>
      </c>
      <c r="B26" s="23"/>
      <c r="C26" s="23"/>
      <c r="D26" s="23"/>
      <c r="E26" s="24">
        <f>SUM(E25)</f>
        <v>53.5</v>
      </c>
      <c r="F26" s="25"/>
      <c r="G26" s="2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</row>
    <row r="27" spans="1:119" s="21" customFormat="1" x14ac:dyDescent="0.25">
      <c r="A27" s="19" t="s">
        <v>47</v>
      </c>
      <c r="B27" s="32" t="s">
        <v>49</v>
      </c>
      <c r="C27" s="32" t="s">
        <v>50</v>
      </c>
      <c r="D27" s="17" t="s">
        <v>12</v>
      </c>
      <c r="E27" s="18">
        <f>606.15+606.15</f>
        <v>1212.3</v>
      </c>
      <c r="F27" s="19">
        <v>3213</v>
      </c>
      <c r="G27" s="19" t="s">
        <v>48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</row>
    <row r="28" spans="1:119" s="21" customFormat="1" x14ac:dyDescent="0.25">
      <c r="A28" s="22" t="s">
        <v>19</v>
      </c>
      <c r="B28" s="22"/>
      <c r="C28" s="22"/>
      <c r="D28" s="23"/>
      <c r="E28" s="24">
        <f>SUM(E27)</f>
        <v>1212.3</v>
      </c>
      <c r="F28" s="19"/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</row>
    <row r="29" spans="1:119" s="31" customFormat="1" x14ac:dyDescent="0.25">
      <c r="A29" s="33" t="s">
        <v>51</v>
      </c>
      <c r="B29" s="27">
        <v>58843087891</v>
      </c>
      <c r="C29" s="27" t="s">
        <v>21</v>
      </c>
      <c r="D29" s="33" t="s">
        <v>12</v>
      </c>
      <c r="E29" s="28">
        <v>16.43</v>
      </c>
      <c r="F29" s="33">
        <v>3221</v>
      </c>
      <c r="G29" s="33" t="s">
        <v>37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</row>
    <row r="30" spans="1:119" s="21" customFormat="1" x14ac:dyDescent="0.25">
      <c r="A30" s="22" t="s">
        <v>19</v>
      </c>
      <c r="B30" s="22"/>
      <c r="C30" s="22"/>
      <c r="D30" s="23"/>
      <c r="E30" s="24">
        <f>SUM(E29)</f>
        <v>16.43</v>
      </c>
      <c r="F30" s="19"/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</row>
    <row r="31" spans="1:119" s="21" customFormat="1" x14ac:dyDescent="0.25">
      <c r="A31" s="19" t="s">
        <v>23</v>
      </c>
      <c r="B31" s="19"/>
      <c r="C31" s="19"/>
      <c r="D31" s="17" t="s">
        <v>10</v>
      </c>
      <c r="E31" s="18">
        <v>840</v>
      </c>
      <c r="F31" s="19">
        <v>3295</v>
      </c>
      <c r="G31" s="19" t="s">
        <v>24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</row>
    <row r="32" spans="1:119" s="21" customFormat="1" x14ac:dyDescent="0.25">
      <c r="A32" s="22" t="s">
        <v>19</v>
      </c>
      <c r="B32" s="22"/>
      <c r="C32" s="22"/>
      <c r="D32" s="23"/>
      <c r="E32" s="24">
        <f>SUM(E31)</f>
        <v>840</v>
      </c>
      <c r="F32" s="19"/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</row>
    <row r="33" spans="1:119" s="21" customFormat="1" x14ac:dyDescent="0.25">
      <c r="A33" s="19" t="s">
        <v>23</v>
      </c>
      <c r="B33" s="19"/>
      <c r="C33" s="19"/>
      <c r="D33" s="17" t="s">
        <v>10</v>
      </c>
      <c r="E33" s="18">
        <v>850.06</v>
      </c>
      <c r="F33" s="19">
        <v>3291</v>
      </c>
      <c r="G33" s="19" t="s">
        <v>25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</row>
    <row r="34" spans="1:119" s="21" customFormat="1" x14ac:dyDescent="0.25">
      <c r="A34" s="22" t="s">
        <v>19</v>
      </c>
      <c r="B34" s="22"/>
      <c r="C34" s="22"/>
      <c r="D34" s="23"/>
      <c r="E34" s="24">
        <f>SUM(E33)</f>
        <v>850.06</v>
      </c>
      <c r="F34" s="19"/>
      <c r="G34" s="19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</row>
    <row r="35" spans="1:119" s="21" customFormat="1" x14ac:dyDescent="0.25">
      <c r="A35" s="26" t="s">
        <v>36</v>
      </c>
      <c r="B35" s="27">
        <v>81793146560</v>
      </c>
      <c r="C35" s="27" t="s">
        <v>21</v>
      </c>
      <c r="D35" s="26" t="s">
        <v>12</v>
      </c>
      <c r="E35" s="28">
        <v>172.45</v>
      </c>
      <c r="F35" s="33">
        <v>3231</v>
      </c>
      <c r="G35" s="33" t="s">
        <v>35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</row>
    <row r="36" spans="1:119" s="21" customFormat="1" x14ac:dyDescent="0.25">
      <c r="A36" s="22" t="s">
        <v>19</v>
      </c>
      <c r="B36" s="22"/>
      <c r="C36" s="22"/>
      <c r="D36" s="34"/>
      <c r="E36" s="24">
        <f>SUM(E35)</f>
        <v>172.45</v>
      </c>
      <c r="F36" s="19"/>
      <c r="G36" s="19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</row>
    <row r="37" spans="1:119" s="21" customFormat="1" x14ac:dyDescent="0.25">
      <c r="A37" s="19" t="s">
        <v>27</v>
      </c>
      <c r="B37" s="33">
        <v>22597784145</v>
      </c>
      <c r="C37" s="27" t="s">
        <v>21</v>
      </c>
      <c r="D37" s="17" t="s">
        <v>10</v>
      </c>
      <c r="E37" s="18">
        <v>2635.56</v>
      </c>
      <c r="F37" s="19">
        <v>3237</v>
      </c>
      <c r="G37" s="19" t="s">
        <v>26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</row>
    <row r="38" spans="1:119" s="21" customFormat="1" x14ac:dyDescent="0.25">
      <c r="A38" s="35" t="s">
        <v>19</v>
      </c>
      <c r="B38" s="36"/>
      <c r="C38" s="37"/>
      <c r="D38" s="17"/>
      <c r="E38" s="24">
        <f>SUM(E37)</f>
        <v>2635.56</v>
      </c>
      <c r="F38" s="19"/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</row>
    <row r="39" spans="1:119" s="21" customFormat="1" x14ac:dyDescent="0.25">
      <c r="A39" s="19" t="s">
        <v>27</v>
      </c>
      <c r="B39" s="33">
        <v>22597784145</v>
      </c>
      <c r="C39" s="27" t="s">
        <v>21</v>
      </c>
      <c r="D39" s="33" t="s">
        <v>12</v>
      </c>
      <c r="E39" s="18">
        <v>202.02</v>
      </c>
      <c r="F39" s="19">
        <v>3237</v>
      </c>
      <c r="G39" s="19" t="s">
        <v>26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</row>
    <row r="40" spans="1:119" s="21" customFormat="1" x14ac:dyDescent="0.25">
      <c r="A40" s="22" t="s">
        <v>19</v>
      </c>
      <c r="B40" s="22"/>
      <c r="C40" s="22"/>
      <c r="D40" s="23"/>
      <c r="E40" s="24">
        <f>SUM(E39)</f>
        <v>202.02</v>
      </c>
      <c r="F40" s="19"/>
      <c r="G40" s="1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</row>
    <row r="41" spans="1:119" s="31" customFormat="1" x14ac:dyDescent="0.25">
      <c r="A41" s="33" t="s">
        <v>38</v>
      </c>
      <c r="B41" s="27" t="s">
        <v>22</v>
      </c>
      <c r="C41" s="32" t="s">
        <v>22</v>
      </c>
      <c r="D41" s="17" t="s">
        <v>10</v>
      </c>
      <c r="E41" s="28">
        <v>232.96</v>
      </c>
      <c r="F41" s="33">
        <v>3237</v>
      </c>
      <c r="G41" s="33" t="s">
        <v>28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</row>
    <row r="42" spans="1:119" s="21" customFormat="1" x14ac:dyDescent="0.25">
      <c r="A42" s="35" t="s">
        <v>19</v>
      </c>
      <c r="B42" s="36"/>
      <c r="C42" s="37"/>
      <c r="D42" s="23"/>
      <c r="E42" s="24">
        <f>SUM(E41)</f>
        <v>232.96</v>
      </c>
      <c r="F42" s="19"/>
      <c r="G42" s="1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</row>
    <row r="43" spans="1:119" s="31" customFormat="1" x14ac:dyDescent="0.25">
      <c r="A43" s="33" t="s">
        <v>39</v>
      </c>
      <c r="B43" s="27" t="s">
        <v>22</v>
      </c>
      <c r="C43" s="27" t="s">
        <v>22</v>
      </c>
      <c r="D43" s="26" t="s">
        <v>10</v>
      </c>
      <c r="E43" s="28">
        <v>276</v>
      </c>
      <c r="F43" s="33">
        <v>3237</v>
      </c>
      <c r="G43" s="33" t="s">
        <v>28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</row>
    <row r="44" spans="1:119" s="21" customFormat="1" x14ac:dyDescent="0.25">
      <c r="A44" s="22" t="s">
        <v>19</v>
      </c>
      <c r="B44" s="22"/>
      <c r="C44" s="22"/>
      <c r="D44" s="23"/>
      <c r="E44" s="24">
        <f>SUM(E43)</f>
        <v>276</v>
      </c>
      <c r="F44" s="19"/>
      <c r="G44" s="1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</row>
    <row r="45" spans="1:119" s="31" customFormat="1" x14ac:dyDescent="0.25">
      <c r="A45" s="33" t="s">
        <v>46</v>
      </c>
      <c r="B45" s="27">
        <v>93009966024</v>
      </c>
      <c r="C45" s="27" t="s">
        <v>21</v>
      </c>
      <c r="D45" s="26" t="s">
        <v>12</v>
      </c>
      <c r="E45" s="28">
        <f>2388.75+4778.3</f>
        <v>7167.05</v>
      </c>
      <c r="F45" s="33">
        <v>3237</v>
      </c>
      <c r="G45" s="33" t="s">
        <v>28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</row>
    <row r="46" spans="1:119" s="21" customFormat="1" x14ac:dyDescent="0.25">
      <c r="A46" s="22" t="s">
        <v>19</v>
      </c>
      <c r="B46" s="22"/>
      <c r="C46" s="22"/>
      <c r="D46" s="23"/>
      <c r="E46" s="24">
        <f>SUM(E45)</f>
        <v>7167.05</v>
      </c>
      <c r="F46" s="19"/>
      <c r="G46" s="19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</row>
    <row r="47" spans="1:119" s="31" customFormat="1" x14ac:dyDescent="0.25">
      <c r="A47" s="26" t="s">
        <v>29</v>
      </c>
      <c r="B47" s="27">
        <v>51464035493</v>
      </c>
      <c r="C47" s="27" t="s">
        <v>21</v>
      </c>
      <c r="D47" s="26" t="s">
        <v>12</v>
      </c>
      <c r="E47" s="28">
        <v>185</v>
      </c>
      <c r="F47" s="33">
        <v>3238</v>
      </c>
      <c r="G47" s="33" t="s">
        <v>30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</row>
    <row r="48" spans="1:119" s="21" customFormat="1" x14ac:dyDescent="0.25">
      <c r="A48" s="22" t="s">
        <v>19</v>
      </c>
      <c r="B48" s="22"/>
      <c r="C48" s="22"/>
      <c r="D48" s="23"/>
      <c r="E48" s="24">
        <f>SUM(E47)</f>
        <v>185</v>
      </c>
      <c r="F48" s="19"/>
      <c r="G48" s="19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</row>
    <row r="49" spans="1:119" s="31" customFormat="1" x14ac:dyDescent="0.25">
      <c r="A49" s="26" t="s">
        <v>10</v>
      </c>
      <c r="B49" s="27"/>
      <c r="C49" s="27"/>
      <c r="D49" s="26" t="s">
        <v>12</v>
      </c>
      <c r="E49" s="28">
        <v>11217.85</v>
      </c>
      <c r="F49" s="33">
        <v>3299</v>
      </c>
      <c r="G49" s="33" t="s">
        <v>32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</row>
    <row r="50" spans="1:119" s="21" customFormat="1" x14ac:dyDescent="0.25">
      <c r="A50" s="35" t="s">
        <v>19</v>
      </c>
      <c r="B50" s="36"/>
      <c r="C50" s="37"/>
      <c r="D50" s="23"/>
      <c r="E50" s="24">
        <f>SUM(E49)</f>
        <v>11217.85</v>
      </c>
      <c r="F50" s="19"/>
      <c r="G50" s="19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</row>
    <row r="51" spans="1:119" s="31" customFormat="1" x14ac:dyDescent="0.25">
      <c r="A51" s="33" t="s">
        <v>31</v>
      </c>
      <c r="B51" s="27" t="s">
        <v>34</v>
      </c>
      <c r="C51" s="27" t="s">
        <v>21</v>
      </c>
      <c r="D51" s="33" t="s">
        <v>12</v>
      </c>
      <c r="E51" s="28">
        <v>173.32</v>
      </c>
      <c r="F51" s="33">
        <v>3431</v>
      </c>
      <c r="G51" s="33" t="s">
        <v>33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</row>
    <row r="52" spans="1:119" s="21" customFormat="1" x14ac:dyDescent="0.25">
      <c r="A52" s="22" t="s">
        <v>19</v>
      </c>
      <c r="B52" s="22"/>
      <c r="C52" s="22"/>
      <c r="D52" s="23"/>
      <c r="E52" s="24">
        <f>SUM(E51)</f>
        <v>173.32</v>
      </c>
      <c r="F52" s="19"/>
      <c r="G52" s="19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</row>
    <row r="53" spans="1:119" x14ac:dyDescent="0.25">
      <c r="E53" s="4"/>
    </row>
    <row r="54" spans="1:119" x14ac:dyDescent="0.25">
      <c r="E54" s="4"/>
    </row>
    <row r="55" spans="1:119" x14ac:dyDescent="0.25">
      <c r="E55" s="4"/>
    </row>
    <row r="56" spans="1:119" x14ac:dyDescent="0.25">
      <c r="E56" s="4"/>
    </row>
    <row r="57" spans="1:119" x14ac:dyDescent="0.25">
      <c r="E57" s="4"/>
    </row>
  </sheetData>
  <mergeCells count="20">
    <mergeCell ref="A30:C30"/>
    <mergeCell ref="A52:C52"/>
    <mergeCell ref="A42:C42"/>
    <mergeCell ref="A44:C44"/>
    <mergeCell ref="A48:C48"/>
    <mergeCell ref="A50:C50"/>
    <mergeCell ref="A46:C46"/>
    <mergeCell ref="B1:G1"/>
    <mergeCell ref="B2:G2"/>
    <mergeCell ref="E4:F4"/>
    <mergeCell ref="A5:A13"/>
    <mergeCell ref="B5:B13"/>
    <mergeCell ref="C5:C13"/>
    <mergeCell ref="A14:C14"/>
    <mergeCell ref="A32:C32"/>
    <mergeCell ref="A34:C34"/>
    <mergeCell ref="A38:C38"/>
    <mergeCell ref="A40:C40"/>
    <mergeCell ref="A36:C36"/>
    <mergeCell ref="A28:C28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4294967293" verticalDpi="0" r:id="rId1"/>
  <rowBreaks count="1" manualBreakCount="1">
    <brk id="3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KOLOVOZ 2024.</vt:lpstr>
      <vt:lpstr>'KOLOVOZ 2024.'!Print_Area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2024-09-13T07:17:26Z</cp:lastPrinted>
  <dcterms:created xsi:type="dcterms:W3CDTF">2024-02-05T08:55:32Z</dcterms:created>
  <dcterms:modified xsi:type="dcterms:W3CDTF">2024-09-13T07:18:50Z</dcterms:modified>
</cp:coreProperties>
</file>