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matijas\Desktop\"/>
    </mc:Choice>
  </mc:AlternateContent>
  <xr:revisionPtr revIDLastSave="0" documentId="13_ncr:1_{7C087ECF-DD2C-4C01-AC4F-6AD8D5D03047}" xr6:coauthVersionLast="36" xr6:coauthVersionMax="36" xr10:uidLastSave="{00000000-0000-0000-0000-000000000000}"/>
  <bookViews>
    <workbookView xWindow="0" yWindow="0" windowWidth="28800" windowHeight="13905" xr2:uid="{BD7A9E1F-CC34-46A4-B84B-045B66E7D547}"/>
  </bookViews>
  <sheets>
    <sheet name="KOLOVOZ 2024." sheetId="1" r:id="rId1"/>
  </sheets>
  <definedNames>
    <definedName name="_xlnm.Print_Area" localSheetId="0">'KOLOVOZ 2024.'!$A$1:$G$52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" l="1"/>
  <c r="E28" i="1" s="1"/>
  <c r="E45" i="1"/>
  <c r="E15" i="1"/>
  <c r="E10" i="1"/>
  <c r="E6" i="1"/>
  <c r="E8" i="1" l="1"/>
  <c r="E30" i="1" l="1"/>
  <c r="E26" i="1"/>
  <c r="E24" i="1"/>
  <c r="E22" i="1"/>
  <c r="E18" i="1" l="1"/>
  <c r="E20" i="1" l="1"/>
  <c r="E52" i="1" l="1"/>
  <c r="E42" i="1" l="1"/>
  <c r="E36" i="1" l="1"/>
  <c r="E16" i="1"/>
  <c r="E46" i="1" l="1"/>
  <c r="E50" i="1" l="1"/>
  <c r="E48" i="1"/>
  <c r="E44" i="1"/>
  <c r="E40" i="1"/>
  <c r="E38" i="1"/>
  <c r="E34" i="1"/>
  <c r="E32" i="1"/>
  <c r="E14" i="1"/>
</calcChain>
</file>

<file path=xl/sharedStrings.xml><?xml version="1.0" encoding="utf-8"?>
<sst xmlns="http://schemas.openxmlformats.org/spreadsheetml/2006/main" count="131" uniqueCount="52">
  <si>
    <t xml:space="preserve">NAZIV ISPLATITELJA: </t>
  </si>
  <si>
    <t>SVEUČILIŠNI RAČUNSKI CENTAR - SRCE</t>
  </si>
  <si>
    <t xml:space="preserve">ISPLATE SREDSTAVA ZA RAZDOBLJE: </t>
  </si>
  <si>
    <t>NAZIV PRIMATELJA</t>
  </si>
  <si>
    <t>OIB PRIMATELJA</t>
  </si>
  <si>
    <t>SJEDIŠTE/PREBIVALIŠTE PRIMATELJA</t>
  </si>
  <si>
    <t>IZVOR</t>
  </si>
  <si>
    <t>NAČIN OBJAVE</t>
  </si>
  <si>
    <t>VRSTA RASHODA/IZDATKA</t>
  </si>
  <si>
    <t xml:space="preserve">Sveučilišni računski centar - Srce </t>
  </si>
  <si>
    <t>Državni proračun</t>
  </si>
  <si>
    <t>Plaće za redovan rad</t>
  </si>
  <si>
    <t>Vlastiti račun</t>
  </si>
  <si>
    <t>Plaće u naravi</t>
  </si>
  <si>
    <t>Ostali rashodi za zaposlene</t>
  </si>
  <si>
    <t>Doprinosi za obvezno zdravstveno osiguranje</t>
  </si>
  <si>
    <t>Službena putovanja</t>
  </si>
  <si>
    <t>Naknade za prijevoz, za rad na terenu i odvojeni život</t>
  </si>
  <si>
    <t>Potraživanja za naknade koje se refundiraju i predujmove</t>
  </si>
  <si>
    <t>UKUPNO</t>
  </si>
  <si>
    <t>Ulix d.o.o.</t>
  </si>
  <si>
    <t>Zagreb</t>
  </si>
  <si>
    <t>GDPR</t>
  </si>
  <si>
    <t>Sveučilišni računski centar - Srce</t>
  </si>
  <si>
    <t>Pristojbe i naknade</t>
  </si>
  <si>
    <t>Naknade za rad predstavničkih i izvršnih tijela, povjerenstava i slično</t>
  </si>
  <si>
    <t>Intelektualne i osobne usluge (Usluge agencija, ukupni trošak)</t>
  </si>
  <si>
    <t>Studentski centar u Zagrebu</t>
  </si>
  <si>
    <t>Intelektualne i osobne usluge (Ugovor o djelu, ukupni trošak)</t>
  </si>
  <si>
    <t>Sistemski laboratorij za informatiku</t>
  </si>
  <si>
    <t>Računalne usluge</t>
  </si>
  <si>
    <t>Privredna banka Zagreb d.d.</t>
  </si>
  <si>
    <t>Ostali nespomenuti rashodi poslovanja</t>
  </si>
  <si>
    <t>Bankarske usluge i usluge platnog prometa</t>
  </si>
  <si>
    <t>02535697732</t>
  </si>
  <si>
    <t>Usluge telefona, pošte i prijevoza</t>
  </si>
  <si>
    <t>Hrvatski telekom d.d.</t>
  </si>
  <si>
    <t>Uredski materijal</t>
  </si>
  <si>
    <t>Bulić Biserka</t>
  </si>
  <si>
    <t>Cvitković Maja</t>
  </si>
  <si>
    <t>KOLOVOZ 2024.</t>
  </si>
  <si>
    <t>Mrkalj Kristijan</t>
  </si>
  <si>
    <t>Imamagić Emir</t>
  </si>
  <si>
    <t>Veldić Ivana</t>
  </si>
  <si>
    <t>Udovičić Petra</t>
  </si>
  <si>
    <t>Celjak Draženko</t>
  </si>
  <si>
    <t>Littera nova, obrt za usluge, poduke, savjetovanja i prevođenja</t>
  </si>
  <si>
    <t>Stichting EGI Foundation</t>
  </si>
  <si>
    <t>Stručno usavršavanje zaposlenika</t>
  </si>
  <si>
    <t>PL5263608285</t>
  </si>
  <si>
    <t>Amsterdam/Nizozemska</t>
  </si>
  <si>
    <t>Agencija za komercijalnu djelatnost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</si>
</sst>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Border="1"/>
    <xf numFmtId="0" fontId="0" fillId="2" borderId="0" xfId="0" applyFill="1" applyBorder="1"/>
    <xf numFmtId="0" fontId="0" fillId="2" borderId="0" xfId="0" applyFill="1"/>
    <xf numFmtId="4" fontId="0" fillId="0" borderId="0" xfId="0" applyNumberFormat="1"/>
    <xf numFmtId="0" fontId="0" fillId="2" borderId="3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" fontId="0" fillId="2" borderId="2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Fill="1" applyBorder="1" applyAlignment="1">
      <alignment horizontal="center"/>
    </xf>
    <xf numFmtId="0" fontId="0" fillId="0" borderId="3" xfId="0" applyFill="1" applyBorder="1" applyAlignment="1">
      <alignment horizontal="left"/>
    </xf>
    <xf numFmtId="4" fontId="0" fillId="0" borderId="3" xfId="0" applyNumberFormat="1" applyFill="1" applyBorder="1"/>
    <xf numFmtId="0" fontId="0" fillId="0" borderId="3" xfId="0" applyFill="1" applyBorder="1"/>
    <xf numFmtId="0" fontId="0" fillId="0" borderId="0" xfId="0" applyFill="1" applyBorder="1"/>
    <xf numFmtId="0" fontId="0" fillId="0" borderId="0" xfId="0" applyFill="1"/>
    <xf numFmtId="0" fontId="1" fillId="0" borderId="3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4" fontId="1" fillId="0" borderId="3" xfId="0" applyNumberFormat="1" applyFont="1" applyFill="1" applyBorder="1"/>
    <xf numFmtId="0" fontId="0" fillId="0" borderId="3" xfId="0" applyFill="1" applyBorder="1" applyAlignment="1"/>
    <xf numFmtId="0" fontId="0" fillId="0" borderId="3" xfId="0" applyFont="1" applyFill="1" applyBorder="1" applyAlignment="1">
      <alignment horizontal="left"/>
    </xf>
    <xf numFmtId="0" fontId="0" fillId="0" borderId="3" xfId="0" applyFont="1" applyFill="1" applyBorder="1" applyAlignment="1">
      <alignment horizontal="right"/>
    </xf>
    <xf numFmtId="4" fontId="0" fillId="0" borderId="3" xfId="0" applyNumberFormat="1" applyFont="1" applyFill="1" applyBorder="1"/>
    <xf numFmtId="0" fontId="0" fillId="0" borderId="3" xfId="0" applyFont="1" applyFill="1" applyBorder="1" applyAlignment="1"/>
    <xf numFmtId="0" fontId="0" fillId="0" borderId="0" xfId="0" applyFont="1" applyFill="1" applyBorder="1"/>
    <xf numFmtId="0" fontId="0" fillId="0" borderId="0" xfId="0" applyFont="1" applyFill="1"/>
    <xf numFmtId="0" fontId="0" fillId="0" borderId="3" xfId="0" applyFill="1" applyBorder="1" applyAlignment="1">
      <alignment horizontal="right"/>
    </xf>
    <xf numFmtId="0" fontId="0" fillId="0" borderId="3" xfId="0" applyFont="1" applyFill="1" applyBorder="1"/>
    <xf numFmtId="0" fontId="1" fillId="0" borderId="3" xfId="0" applyFont="1" applyFill="1" applyBorder="1" applyAlignment="1"/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BF56B-626C-4B81-9CCA-984B32BAA966}">
  <dimension ref="A1:DO57"/>
  <sheetViews>
    <sheetView tabSelected="1" zoomScaleNormal="100" workbookViewId="0"/>
  </sheetViews>
  <sheetFormatPr defaultRowHeight="15" x14ac:dyDescent="0.25"/>
  <cols>
    <col min="1" max="1" width="35.85546875" customWidth="1"/>
    <col min="2" max="2" width="18.42578125" customWidth="1"/>
    <col min="3" max="3" width="22.5703125" customWidth="1"/>
    <col min="4" max="4" width="16" customWidth="1"/>
    <col min="5" max="5" width="14.5703125" customWidth="1"/>
    <col min="7" max="7" width="64.28515625" customWidth="1"/>
    <col min="8" max="119" width="9.140625" style="1"/>
  </cols>
  <sheetData>
    <row r="1" spans="1:119" s="7" customFormat="1" ht="30.75" customHeight="1" thickBot="1" x14ac:dyDescent="0.3">
      <c r="A1" s="8" t="s">
        <v>0</v>
      </c>
      <c r="B1" s="12" t="s">
        <v>1</v>
      </c>
      <c r="C1" s="12"/>
      <c r="D1" s="12"/>
      <c r="E1" s="12"/>
      <c r="F1" s="12"/>
      <c r="G1" s="12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</row>
    <row r="2" spans="1:119" s="7" customFormat="1" ht="30" customHeight="1" thickBot="1" x14ac:dyDescent="0.3">
      <c r="A2" s="9" t="s">
        <v>2</v>
      </c>
      <c r="B2" s="13" t="s">
        <v>40</v>
      </c>
      <c r="C2" s="13"/>
      <c r="D2" s="13"/>
      <c r="E2" s="13"/>
      <c r="F2" s="13"/>
      <c r="G2" s="13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</row>
    <row r="3" spans="1:119" s="3" customFormat="1" x14ac:dyDescent="0.25"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</row>
    <row r="4" spans="1:119" s="7" customFormat="1" ht="30" x14ac:dyDescent="0.25">
      <c r="A4" s="5" t="s">
        <v>3</v>
      </c>
      <c r="B4" s="11" t="s">
        <v>4</v>
      </c>
      <c r="C4" s="10" t="s">
        <v>5</v>
      </c>
      <c r="D4" s="10" t="s">
        <v>6</v>
      </c>
      <c r="E4" s="14" t="s">
        <v>7</v>
      </c>
      <c r="F4" s="14"/>
      <c r="G4" s="5" t="s">
        <v>8</v>
      </c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</row>
    <row r="5" spans="1:119" s="21" customFormat="1" x14ac:dyDescent="0.25">
      <c r="A5" s="15" t="s">
        <v>9</v>
      </c>
      <c r="B5" s="16"/>
      <c r="C5" s="16"/>
      <c r="D5" s="17" t="s">
        <v>10</v>
      </c>
      <c r="E5" s="18">
        <v>438211.81</v>
      </c>
      <c r="F5" s="19">
        <v>3111</v>
      </c>
      <c r="G5" s="19" t="s">
        <v>11</v>
      </c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</row>
    <row r="6" spans="1:119" s="21" customFormat="1" x14ac:dyDescent="0.25">
      <c r="A6" s="15"/>
      <c r="B6" s="16"/>
      <c r="C6" s="16"/>
      <c r="D6" s="17" t="s">
        <v>12</v>
      </c>
      <c r="E6" s="18">
        <f>8896.15+82222.82</f>
        <v>91118.97</v>
      </c>
      <c r="F6" s="19">
        <v>3111</v>
      </c>
      <c r="G6" s="19" t="s">
        <v>11</v>
      </c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</row>
    <row r="7" spans="1:119" s="21" customFormat="1" x14ac:dyDescent="0.25">
      <c r="A7" s="15"/>
      <c r="B7" s="16"/>
      <c r="C7" s="16"/>
      <c r="D7" s="17" t="s">
        <v>12</v>
      </c>
      <c r="E7" s="18">
        <v>1688.77</v>
      </c>
      <c r="F7" s="19">
        <v>3112</v>
      </c>
      <c r="G7" s="19" t="s">
        <v>13</v>
      </c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</row>
    <row r="8" spans="1:119" s="21" customFormat="1" x14ac:dyDescent="0.25">
      <c r="A8" s="15"/>
      <c r="B8" s="16"/>
      <c r="C8" s="16"/>
      <c r="D8" s="17" t="s">
        <v>10</v>
      </c>
      <c r="E8" s="18">
        <f>1727.9+441.44</f>
        <v>2169.34</v>
      </c>
      <c r="F8" s="19">
        <v>3121</v>
      </c>
      <c r="G8" s="19" t="s">
        <v>14</v>
      </c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</row>
    <row r="9" spans="1:119" s="21" customFormat="1" x14ac:dyDescent="0.25">
      <c r="A9" s="15"/>
      <c r="B9" s="16"/>
      <c r="C9" s="16"/>
      <c r="D9" s="17" t="s">
        <v>10</v>
      </c>
      <c r="E9" s="18">
        <v>67084.69</v>
      </c>
      <c r="F9" s="19">
        <v>3132</v>
      </c>
      <c r="G9" s="19" t="s">
        <v>15</v>
      </c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</row>
    <row r="10" spans="1:119" s="21" customFormat="1" x14ac:dyDescent="0.25">
      <c r="A10" s="15"/>
      <c r="B10" s="16"/>
      <c r="C10" s="16"/>
      <c r="D10" s="17" t="s">
        <v>12</v>
      </c>
      <c r="E10" s="18">
        <f>278.55+1467.86+12493.34</f>
        <v>14239.75</v>
      </c>
      <c r="F10" s="19">
        <v>3132</v>
      </c>
      <c r="G10" s="19" t="s">
        <v>15</v>
      </c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</row>
    <row r="11" spans="1:119" s="21" customFormat="1" x14ac:dyDescent="0.25">
      <c r="A11" s="15"/>
      <c r="B11" s="16"/>
      <c r="C11" s="16"/>
      <c r="D11" s="17" t="s">
        <v>10</v>
      </c>
      <c r="E11" s="18">
        <v>9194</v>
      </c>
      <c r="F11" s="19">
        <v>3212</v>
      </c>
      <c r="G11" s="19" t="s">
        <v>17</v>
      </c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</row>
    <row r="12" spans="1:119" s="21" customFormat="1" x14ac:dyDescent="0.25">
      <c r="A12" s="15"/>
      <c r="B12" s="16"/>
      <c r="C12" s="16"/>
      <c r="D12" s="17" t="s">
        <v>12</v>
      </c>
      <c r="E12" s="18">
        <v>145.79</v>
      </c>
      <c r="F12" s="19">
        <v>3212</v>
      </c>
      <c r="G12" s="19" t="s">
        <v>17</v>
      </c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20"/>
      <c r="DO12" s="20"/>
    </row>
    <row r="13" spans="1:119" s="21" customFormat="1" x14ac:dyDescent="0.25">
      <c r="A13" s="15"/>
      <c r="B13" s="16"/>
      <c r="C13" s="16"/>
      <c r="D13" s="17" t="s">
        <v>10</v>
      </c>
      <c r="E13" s="18">
        <v>171.97</v>
      </c>
      <c r="F13" s="19">
        <v>1291</v>
      </c>
      <c r="G13" s="19" t="s">
        <v>18</v>
      </c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  <c r="CW13" s="20"/>
      <c r="CX13" s="20"/>
      <c r="CY13" s="20"/>
      <c r="CZ13" s="20"/>
      <c r="DA13" s="20"/>
      <c r="DB13" s="20"/>
      <c r="DC13" s="20"/>
      <c r="DD13" s="20"/>
      <c r="DE13" s="20"/>
      <c r="DF13" s="20"/>
      <c r="DG13" s="20"/>
      <c r="DH13" s="20"/>
      <c r="DI13" s="20"/>
      <c r="DJ13" s="20"/>
      <c r="DK13" s="20"/>
      <c r="DL13" s="20"/>
      <c r="DM13" s="20"/>
      <c r="DN13" s="20"/>
      <c r="DO13" s="20"/>
    </row>
    <row r="14" spans="1:119" s="21" customFormat="1" x14ac:dyDescent="0.25">
      <c r="A14" s="22" t="s">
        <v>19</v>
      </c>
      <c r="B14" s="22"/>
      <c r="C14" s="22"/>
      <c r="D14" s="23"/>
      <c r="E14" s="24">
        <f>SUM(E5:E13)</f>
        <v>624025.09000000008</v>
      </c>
      <c r="F14" s="25"/>
      <c r="G14" s="25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20"/>
    </row>
    <row r="15" spans="1:119" s="31" customFormat="1" x14ac:dyDescent="0.25">
      <c r="A15" s="26" t="s">
        <v>20</v>
      </c>
      <c r="B15" s="27">
        <v>26561427801</v>
      </c>
      <c r="C15" s="27" t="s">
        <v>21</v>
      </c>
      <c r="D15" s="26" t="s">
        <v>12</v>
      </c>
      <c r="E15" s="28">
        <f>315+736.74+315+14.24+8.83+20.25+1051.84+175+741.22</f>
        <v>3378.12</v>
      </c>
      <c r="F15" s="29">
        <v>3211</v>
      </c>
      <c r="G15" s="29" t="s">
        <v>16</v>
      </c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  <c r="CA15" s="30"/>
      <c r="CB15" s="30"/>
      <c r="CC15" s="30"/>
      <c r="CD15" s="30"/>
      <c r="CE15" s="30"/>
      <c r="CF15" s="30"/>
      <c r="CG15" s="30"/>
      <c r="CH15" s="30"/>
      <c r="CI15" s="30"/>
      <c r="CJ15" s="30"/>
      <c r="CK15" s="30"/>
      <c r="CL15" s="30"/>
      <c r="CM15" s="30"/>
      <c r="CN15" s="30"/>
      <c r="CO15" s="30"/>
      <c r="CP15" s="30"/>
      <c r="CQ15" s="30"/>
      <c r="CR15" s="30"/>
      <c r="CS15" s="30"/>
      <c r="CT15" s="30"/>
      <c r="CU15" s="30"/>
      <c r="CV15" s="30"/>
      <c r="CW15" s="30"/>
      <c r="CX15" s="30"/>
      <c r="CY15" s="30"/>
      <c r="CZ15" s="30"/>
      <c r="DA15" s="30"/>
      <c r="DB15" s="30"/>
      <c r="DC15" s="30"/>
      <c r="DD15" s="30"/>
      <c r="DE15" s="30"/>
      <c r="DF15" s="30"/>
      <c r="DG15" s="30"/>
      <c r="DH15" s="30"/>
      <c r="DI15" s="30"/>
      <c r="DJ15" s="30"/>
      <c r="DK15" s="30"/>
      <c r="DL15" s="30"/>
      <c r="DM15" s="30"/>
      <c r="DN15" s="30"/>
      <c r="DO15" s="30"/>
    </row>
    <row r="16" spans="1:119" s="21" customFormat="1" x14ac:dyDescent="0.25">
      <c r="A16" s="23" t="s">
        <v>19</v>
      </c>
      <c r="B16" s="23"/>
      <c r="C16" s="23"/>
      <c r="D16" s="23"/>
      <c r="E16" s="24">
        <f>SUM(E15)</f>
        <v>3378.12</v>
      </c>
      <c r="F16" s="25"/>
      <c r="G16" s="25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20"/>
      <c r="CX16" s="20"/>
      <c r="CY16" s="20"/>
      <c r="CZ16" s="20"/>
      <c r="DA16" s="20"/>
      <c r="DB16" s="20"/>
      <c r="DC16" s="20"/>
      <c r="DD16" s="20"/>
      <c r="DE16" s="20"/>
      <c r="DF16" s="20"/>
      <c r="DG16" s="20"/>
      <c r="DH16" s="20"/>
      <c r="DI16" s="20"/>
      <c r="DJ16" s="20"/>
      <c r="DK16" s="20"/>
      <c r="DL16" s="20"/>
      <c r="DM16" s="20"/>
      <c r="DN16" s="20"/>
      <c r="DO16" s="20"/>
    </row>
    <row r="17" spans="1:119" s="31" customFormat="1" x14ac:dyDescent="0.25">
      <c r="A17" s="26" t="s">
        <v>41</v>
      </c>
      <c r="B17" s="27" t="s">
        <v>22</v>
      </c>
      <c r="C17" s="27" t="s">
        <v>22</v>
      </c>
      <c r="D17" s="26" t="s">
        <v>12</v>
      </c>
      <c r="E17" s="28">
        <v>15</v>
      </c>
      <c r="F17" s="29">
        <v>3211</v>
      </c>
      <c r="G17" s="29" t="s">
        <v>16</v>
      </c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  <c r="CG17" s="30"/>
      <c r="CH17" s="30"/>
      <c r="CI17" s="30"/>
      <c r="CJ17" s="30"/>
      <c r="CK17" s="30"/>
      <c r="CL17" s="30"/>
      <c r="CM17" s="30"/>
      <c r="CN17" s="30"/>
      <c r="CO17" s="30"/>
      <c r="CP17" s="30"/>
      <c r="CQ17" s="30"/>
      <c r="CR17" s="30"/>
      <c r="CS17" s="30"/>
      <c r="CT17" s="30"/>
      <c r="CU17" s="30"/>
      <c r="CV17" s="30"/>
      <c r="CW17" s="30"/>
      <c r="CX17" s="30"/>
      <c r="CY17" s="30"/>
      <c r="CZ17" s="30"/>
      <c r="DA17" s="30"/>
      <c r="DB17" s="30"/>
      <c r="DC17" s="30"/>
      <c r="DD17" s="30"/>
      <c r="DE17" s="30"/>
      <c r="DF17" s="30"/>
      <c r="DG17" s="30"/>
      <c r="DH17" s="30"/>
      <c r="DI17" s="30"/>
      <c r="DJ17" s="30"/>
      <c r="DK17" s="30"/>
      <c r="DL17" s="30"/>
      <c r="DM17" s="30"/>
      <c r="DN17" s="30"/>
      <c r="DO17" s="30"/>
    </row>
    <row r="18" spans="1:119" s="21" customFormat="1" x14ac:dyDescent="0.25">
      <c r="A18" s="23" t="s">
        <v>19</v>
      </c>
      <c r="B18" s="23"/>
      <c r="C18" s="23"/>
      <c r="D18" s="23"/>
      <c r="E18" s="24">
        <f>SUM(E17)</f>
        <v>15</v>
      </c>
      <c r="F18" s="25"/>
      <c r="G18" s="25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20"/>
      <c r="DJ18" s="20"/>
      <c r="DK18" s="20"/>
      <c r="DL18" s="20"/>
      <c r="DM18" s="20"/>
      <c r="DN18" s="20"/>
      <c r="DO18" s="20"/>
    </row>
    <row r="19" spans="1:119" s="31" customFormat="1" x14ac:dyDescent="0.25">
      <c r="A19" s="26" t="s">
        <v>42</v>
      </c>
      <c r="B19" s="27" t="s">
        <v>22</v>
      </c>
      <c r="C19" s="27" t="s">
        <v>22</v>
      </c>
      <c r="D19" s="26" t="s">
        <v>12</v>
      </c>
      <c r="E19" s="28">
        <v>15</v>
      </c>
      <c r="F19" s="29">
        <v>3211</v>
      </c>
      <c r="G19" s="29" t="s">
        <v>16</v>
      </c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30"/>
      <c r="CK19" s="30"/>
      <c r="CL19" s="30"/>
      <c r="CM19" s="30"/>
      <c r="CN19" s="30"/>
      <c r="CO19" s="30"/>
      <c r="CP19" s="30"/>
      <c r="CQ19" s="30"/>
      <c r="CR19" s="30"/>
      <c r="CS19" s="30"/>
      <c r="CT19" s="30"/>
      <c r="CU19" s="30"/>
      <c r="CV19" s="30"/>
      <c r="CW19" s="30"/>
      <c r="CX19" s="30"/>
      <c r="CY19" s="30"/>
      <c r="CZ19" s="30"/>
      <c r="DA19" s="30"/>
      <c r="DB19" s="30"/>
      <c r="DC19" s="30"/>
      <c r="DD19" s="30"/>
      <c r="DE19" s="30"/>
      <c r="DF19" s="30"/>
      <c r="DG19" s="30"/>
      <c r="DH19" s="30"/>
      <c r="DI19" s="30"/>
      <c r="DJ19" s="30"/>
      <c r="DK19" s="30"/>
      <c r="DL19" s="30"/>
      <c r="DM19" s="30"/>
      <c r="DN19" s="30"/>
      <c r="DO19" s="30"/>
    </row>
    <row r="20" spans="1:119" s="21" customFormat="1" x14ac:dyDescent="0.25">
      <c r="A20" s="23" t="s">
        <v>19</v>
      </c>
      <c r="B20" s="23"/>
      <c r="C20" s="23"/>
      <c r="D20" s="23"/>
      <c r="E20" s="24">
        <f>SUM(E19)</f>
        <v>15</v>
      </c>
      <c r="F20" s="25"/>
      <c r="G20" s="25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0"/>
      <c r="DG20" s="20"/>
      <c r="DH20" s="20"/>
      <c r="DI20" s="20"/>
      <c r="DJ20" s="20"/>
      <c r="DK20" s="20"/>
      <c r="DL20" s="20"/>
      <c r="DM20" s="20"/>
      <c r="DN20" s="20"/>
      <c r="DO20" s="20"/>
    </row>
    <row r="21" spans="1:119" s="31" customFormat="1" x14ac:dyDescent="0.25">
      <c r="A21" s="26" t="s">
        <v>43</v>
      </c>
      <c r="B21" s="27" t="s">
        <v>22</v>
      </c>
      <c r="C21" s="27" t="s">
        <v>22</v>
      </c>
      <c r="D21" s="26" t="s">
        <v>12</v>
      </c>
      <c r="E21" s="28">
        <v>15</v>
      </c>
      <c r="F21" s="29">
        <v>3211</v>
      </c>
      <c r="G21" s="29" t="s">
        <v>16</v>
      </c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J21" s="30"/>
      <c r="CK21" s="30"/>
      <c r="CL21" s="30"/>
      <c r="CM21" s="30"/>
      <c r="CN21" s="30"/>
      <c r="CO21" s="30"/>
      <c r="CP21" s="30"/>
      <c r="CQ21" s="30"/>
      <c r="CR21" s="30"/>
      <c r="CS21" s="30"/>
      <c r="CT21" s="30"/>
      <c r="CU21" s="30"/>
      <c r="CV21" s="30"/>
      <c r="CW21" s="30"/>
      <c r="CX21" s="30"/>
      <c r="CY21" s="30"/>
      <c r="CZ21" s="30"/>
      <c r="DA21" s="30"/>
      <c r="DB21" s="30"/>
      <c r="DC21" s="30"/>
      <c r="DD21" s="30"/>
      <c r="DE21" s="30"/>
      <c r="DF21" s="30"/>
      <c r="DG21" s="30"/>
      <c r="DH21" s="30"/>
      <c r="DI21" s="30"/>
      <c r="DJ21" s="30"/>
      <c r="DK21" s="30"/>
      <c r="DL21" s="30"/>
      <c r="DM21" s="30"/>
      <c r="DN21" s="30"/>
      <c r="DO21" s="30"/>
    </row>
    <row r="22" spans="1:119" s="21" customFormat="1" x14ac:dyDescent="0.25">
      <c r="A22" s="23" t="s">
        <v>19</v>
      </c>
      <c r="B22" s="23"/>
      <c r="C22" s="23"/>
      <c r="D22" s="23"/>
      <c r="E22" s="24">
        <f>SUM(E21)</f>
        <v>15</v>
      </c>
      <c r="F22" s="25"/>
      <c r="G22" s="25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0"/>
      <c r="DG22" s="20"/>
      <c r="DH22" s="20"/>
      <c r="DI22" s="20"/>
      <c r="DJ22" s="20"/>
      <c r="DK22" s="20"/>
      <c r="DL22" s="20"/>
      <c r="DM22" s="20"/>
      <c r="DN22" s="20"/>
      <c r="DO22" s="20"/>
    </row>
    <row r="23" spans="1:119" s="31" customFormat="1" x14ac:dyDescent="0.25">
      <c r="A23" s="26" t="s">
        <v>44</v>
      </c>
      <c r="B23" s="27" t="s">
        <v>22</v>
      </c>
      <c r="C23" s="27" t="s">
        <v>22</v>
      </c>
      <c r="D23" s="26" t="s">
        <v>12</v>
      </c>
      <c r="E23" s="28">
        <v>15</v>
      </c>
      <c r="F23" s="29">
        <v>3211</v>
      </c>
      <c r="G23" s="29" t="s">
        <v>16</v>
      </c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0"/>
      <c r="CG23" s="30"/>
      <c r="CH23" s="30"/>
      <c r="CI23" s="30"/>
      <c r="CJ23" s="30"/>
      <c r="CK23" s="30"/>
      <c r="CL23" s="30"/>
      <c r="CM23" s="30"/>
      <c r="CN23" s="30"/>
      <c r="CO23" s="30"/>
      <c r="CP23" s="30"/>
      <c r="CQ23" s="30"/>
      <c r="CR23" s="30"/>
      <c r="CS23" s="30"/>
      <c r="CT23" s="30"/>
      <c r="CU23" s="30"/>
      <c r="CV23" s="30"/>
      <c r="CW23" s="30"/>
      <c r="CX23" s="30"/>
      <c r="CY23" s="30"/>
      <c r="CZ23" s="30"/>
      <c r="DA23" s="30"/>
      <c r="DB23" s="30"/>
      <c r="DC23" s="30"/>
      <c r="DD23" s="30"/>
      <c r="DE23" s="30"/>
      <c r="DF23" s="30"/>
      <c r="DG23" s="30"/>
      <c r="DH23" s="30"/>
      <c r="DI23" s="30"/>
      <c r="DJ23" s="30"/>
      <c r="DK23" s="30"/>
      <c r="DL23" s="30"/>
      <c r="DM23" s="30"/>
      <c r="DN23" s="30"/>
      <c r="DO23" s="30"/>
    </row>
    <row r="24" spans="1:119" s="21" customFormat="1" x14ac:dyDescent="0.25">
      <c r="A24" s="23" t="s">
        <v>19</v>
      </c>
      <c r="B24" s="23"/>
      <c r="C24" s="23"/>
      <c r="D24" s="23"/>
      <c r="E24" s="24">
        <f>SUM(E23)</f>
        <v>15</v>
      </c>
      <c r="F24" s="25"/>
      <c r="G24" s="25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20"/>
    </row>
    <row r="25" spans="1:119" s="31" customFormat="1" x14ac:dyDescent="0.25">
      <c r="A25" s="26" t="s">
        <v>45</v>
      </c>
      <c r="B25" s="27" t="s">
        <v>22</v>
      </c>
      <c r="C25" s="27" t="s">
        <v>22</v>
      </c>
      <c r="D25" s="26" t="s">
        <v>12</v>
      </c>
      <c r="E25" s="28">
        <v>53.5</v>
      </c>
      <c r="F25" s="29">
        <v>3211</v>
      </c>
      <c r="G25" s="29" t="s">
        <v>16</v>
      </c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  <c r="CE25" s="30"/>
      <c r="CF25" s="30"/>
      <c r="CG25" s="30"/>
      <c r="CH25" s="30"/>
      <c r="CI25" s="30"/>
      <c r="CJ25" s="30"/>
      <c r="CK25" s="30"/>
      <c r="CL25" s="30"/>
      <c r="CM25" s="30"/>
      <c r="CN25" s="30"/>
      <c r="CO25" s="30"/>
      <c r="CP25" s="30"/>
      <c r="CQ25" s="30"/>
      <c r="CR25" s="30"/>
      <c r="CS25" s="30"/>
      <c r="CT25" s="30"/>
      <c r="CU25" s="30"/>
      <c r="CV25" s="30"/>
      <c r="CW25" s="30"/>
      <c r="CX25" s="30"/>
      <c r="CY25" s="30"/>
      <c r="CZ25" s="30"/>
      <c r="DA25" s="30"/>
      <c r="DB25" s="30"/>
      <c r="DC25" s="30"/>
      <c r="DD25" s="30"/>
      <c r="DE25" s="30"/>
      <c r="DF25" s="30"/>
      <c r="DG25" s="30"/>
      <c r="DH25" s="30"/>
      <c r="DI25" s="30"/>
      <c r="DJ25" s="30"/>
      <c r="DK25" s="30"/>
      <c r="DL25" s="30"/>
      <c r="DM25" s="30"/>
      <c r="DN25" s="30"/>
      <c r="DO25" s="30"/>
    </row>
    <row r="26" spans="1:119" s="21" customFormat="1" x14ac:dyDescent="0.25">
      <c r="A26" s="23" t="s">
        <v>19</v>
      </c>
      <c r="B26" s="23"/>
      <c r="C26" s="23"/>
      <c r="D26" s="23"/>
      <c r="E26" s="24">
        <f>SUM(E25)</f>
        <v>53.5</v>
      </c>
      <c r="F26" s="25"/>
      <c r="G26" s="25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0"/>
      <c r="DG26" s="20"/>
      <c r="DH26" s="20"/>
      <c r="DI26" s="20"/>
      <c r="DJ26" s="20"/>
      <c r="DK26" s="20"/>
      <c r="DL26" s="20"/>
      <c r="DM26" s="20"/>
      <c r="DN26" s="20"/>
      <c r="DO26" s="20"/>
    </row>
    <row r="27" spans="1:119" s="21" customFormat="1" x14ac:dyDescent="0.25">
      <c r="A27" s="19" t="s">
        <v>47</v>
      </c>
      <c r="B27" s="32" t="s">
        <v>49</v>
      </c>
      <c r="C27" s="32" t="s">
        <v>50</v>
      </c>
      <c r="D27" s="17" t="s">
        <v>12</v>
      </c>
      <c r="E27" s="18">
        <f>606.15+606.15</f>
        <v>1212.3</v>
      </c>
      <c r="F27" s="19">
        <v>3213</v>
      </c>
      <c r="G27" s="19" t="s">
        <v>48</v>
      </c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0"/>
      <c r="DG27" s="20"/>
      <c r="DH27" s="20"/>
      <c r="DI27" s="20"/>
      <c r="DJ27" s="20"/>
      <c r="DK27" s="20"/>
      <c r="DL27" s="20"/>
      <c r="DM27" s="20"/>
      <c r="DN27" s="20"/>
      <c r="DO27" s="20"/>
    </row>
    <row r="28" spans="1:119" s="21" customFormat="1" x14ac:dyDescent="0.25">
      <c r="A28" s="22" t="s">
        <v>19</v>
      </c>
      <c r="B28" s="22"/>
      <c r="C28" s="22"/>
      <c r="D28" s="23"/>
      <c r="E28" s="24">
        <f>SUM(E27)</f>
        <v>1212.3</v>
      </c>
      <c r="F28" s="19"/>
      <c r="G28" s="19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0"/>
      <c r="DI28" s="20"/>
      <c r="DJ28" s="20"/>
      <c r="DK28" s="20"/>
      <c r="DL28" s="20"/>
      <c r="DM28" s="20"/>
      <c r="DN28" s="20"/>
      <c r="DO28" s="20"/>
    </row>
    <row r="29" spans="1:119" s="31" customFormat="1" x14ac:dyDescent="0.25">
      <c r="A29" s="33" t="s">
        <v>51</v>
      </c>
      <c r="B29" s="27">
        <v>58843087891</v>
      </c>
      <c r="C29" s="27" t="s">
        <v>21</v>
      </c>
      <c r="D29" s="33" t="s">
        <v>12</v>
      </c>
      <c r="E29" s="28">
        <v>16.43</v>
      </c>
      <c r="F29" s="33">
        <v>3221</v>
      </c>
      <c r="G29" s="33" t="s">
        <v>37</v>
      </c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0"/>
      <c r="CA29" s="30"/>
      <c r="CB29" s="30"/>
      <c r="CC29" s="30"/>
      <c r="CD29" s="30"/>
      <c r="CE29" s="30"/>
      <c r="CF29" s="30"/>
      <c r="CG29" s="30"/>
      <c r="CH29" s="30"/>
      <c r="CI29" s="30"/>
      <c r="CJ29" s="30"/>
      <c r="CK29" s="30"/>
      <c r="CL29" s="30"/>
      <c r="CM29" s="30"/>
      <c r="CN29" s="30"/>
      <c r="CO29" s="30"/>
      <c r="CP29" s="30"/>
      <c r="CQ29" s="30"/>
      <c r="CR29" s="30"/>
      <c r="CS29" s="30"/>
      <c r="CT29" s="30"/>
      <c r="CU29" s="30"/>
      <c r="CV29" s="30"/>
      <c r="CW29" s="30"/>
      <c r="CX29" s="30"/>
      <c r="CY29" s="30"/>
      <c r="CZ29" s="30"/>
      <c r="DA29" s="30"/>
      <c r="DB29" s="30"/>
      <c r="DC29" s="30"/>
      <c r="DD29" s="30"/>
      <c r="DE29" s="30"/>
      <c r="DF29" s="30"/>
      <c r="DG29" s="30"/>
      <c r="DH29" s="30"/>
      <c r="DI29" s="30"/>
      <c r="DJ29" s="30"/>
      <c r="DK29" s="30"/>
      <c r="DL29" s="30"/>
      <c r="DM29" s="30"/>
      <c r="DN29" s="30"/>
      <c r="DO29" s="30"/>
    </row>
    <row r="30" spans="1:119" s="21" customFormat="1" x14ac:dyDescent="0.25">
      <c r="A30" s="22" t="s">
        <v>19</v>
      </c>
      <c r="B30" s="22"/>
      <c r="C30" s="22"/>
      <c r="D30" s="23"/>
      <c r="E30" s="24">
        <f>SUM(E29)</f>
        <v>16.43</v>
      </c>
      <c r="F30" s="19"/>
      <c r="G30" s="19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0"/>
      <c r="CT30" s="20"/>
      <c r="CU30" s="20"/>
      <c r="CV30" s="20"/>
      <c r="CW30" s="20"/>
      <c r="CX30" s="20"/>
      <c r="CY30" s="20"/>
      <c r="CZ30" s="20"/>
      <c r="DA30" s="20"/>
      <c r="DB30" s="20"/>
      <c r="DC30" s="20"/>
      <c r="DD30" s="20"/>
      <c r="DE30" s="20"/>
      <c r="DF30" s="20"/>
      <c r="DG30" s="20"/>
      <c r="DH30" s="20"/>
      <c r="DI30" s="20"/>
      <c r="DJ30" s="20"/>
      <c r="DK30" s="20"/>
      <c r="DL30" s="20"/>
      <c r="DM30" s="20"/>
      <c r="DN30" s="20"/>
      <c r="DO30" s="20"/>
    </row>
    <row r="31" spans="1:119" s="21" customFormat="1" x14ac:dyDescent="0.25">
      <c r="A31" s="19" t="s">
        <v>23</v>
      </c>
      <c r="B31" s="19"/>
      <c r="C31" s="19"/>
      <c r="D31" s="17" t="s">
        <v>10</v>
      </c>
      <c r="E31" s="18">
        <v>840</v>
      </c>
      <c r="F31" s="19">
        <v>3295</v>
      </c>
      <c r="G31" s="19" t="s">
        <v>24</v>
      </c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0"/>
      <c r="CO31" s="20"/>
      <c r="CP31" s="20"/>
      <c r="CQ31" s="20"/>
      <c r="CR31" s="20"/>
      <c r="CS31" s="20"/>
      <c r="CT31" s="20"/>
      <c r="CU31" s="20"/>
      <c r="CV31" s="20"/>
      <c r="CW31" s="20"/>
      <c r="CX31" s="20"/>
      <c r="CY31" s="20"/>
      <c r="CZ31" s="20"/>
      <c r="DA31" s="20"/>
      <c r="DB31" s="20"/>
      <c r="DC31" s="20"/>
      <c r="DD31" s="20"/>
      <c r="DE31" s="20"/>
      <c r="DF31" s="20"/>
      <c r="DG31" s="20"/>
      <c r="DH31" s="20"/>
      <c r="DI31" s="20"/>
      <c r="DJ31" s="20"/>
      <c r="DK31" s="20"/>
      <c r="DL31" s="20"/>
      <c r="DM31" s="20"/>
      <c r="DN31" s="20"/>
      <c r="DO31" s="20"/>
    </row>
    <row r="32" spans="1:119" s="21" customFormat="1" x14ac:dyDescent="0.25">
      <c r="A32" s="22" t="s">
        <v>19</v>
      </c>
      <c r="B32" s="22"/>
      <c r="C32" s="22"/>
      <c r="D32" s="23"/>
      <c r="E32" s="24">
        <f>SUM(E31)</f>
        <v>840</v>
      </c>
      <c r="F32" s="19"/>
      <c r="G32" s="19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20"/>
      <c r="CT32" s="20"/>
      <c r="CU32" s="20"/>
      <c r="CV32" s="20"/>
      <c r="CW32" s="20"/>
      <c r="CX32" s="20"/>
      <c r="CY32" s="20"/>
      <c r="CZ32" s="20"/>
      <c r="DA32" s="20"/>
      <c r="DB32" s="20"/>
      <c r="DC32" s="20"/>
      <c r="DD32" s="20"/>
      <c r="DE32" s="20"/>
      <c r="DF32" s="20"/>
      <c r="DG32" s="20"/>
      <c r="DH32" s="20"/>
      <c r="DI32" s="20"/>
      <c r="DJ32" s="20"/>
      <c r="DK32" s="20"/>
      <c r="DL32" s="20"/>
      <c r="DM32" s="20"/>
      <c r="DN32" s="20"/>
      <c r="DO32" s="20"/>
    </row>
    <row r="33" spans="1:119" s="21" customFormat="1" x14ac:dyDescent="0.25">
      <c r="A33" s="19" t="s">
        <v>23</v>
      </c>
      <c r="B33" s="19"/>
      <c r="C33" s="19"/>
      <c r="D33" s="17" t="s">
        <v>10</v>
      </c>
      <c r="E33" s="18">
        <v>850.06</v>
      </c>
      <c r="F33" s="19">
        <v>3291</v>
      </c>
      <c r="G33" s="19" t="s">
        <v>25</v>
      </c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20"/>
      <c r="DA33" s="20"/>
      <c r="DB33" s="20"/>
      <c r="DC33" s="20"/>
      <c r="DD33" s="20"/>
      <c r="DE33" s="20"/>
      <c r="DF33" s="20"/>
      <c r="DG33" s="20"/>
      <c r="DH33" s="20"/>
      <c r="DI33" s="20"/>
      <c r="DJ33" s="20"/>
      <c r="DK33" s="20"/>
      <c r="DL33" s="20"/>
      <c r="DM33" s="20"/>
      <c r="DN33" s="20"/>
      <c r="DO33" s="20"/>
    </row>
    <row r="34" spans="1:119" s="21" customFormat="1" x14ac:dyDescent="0.25">
      <c r="A34" s="22" t="s">
        <v>19</v>
      </c>
      <c r="B34" s="22"/>
      <c r="C34" s="22"/>
      <c r="D34" s="23"/>
      <c r="E34" s="24">
        <f>SUM(E33)</f>
        <v>850.06</v>
      </c>
      <c r="F34" s="19"/>
      <c r="G34" s="19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0"/>
      <c r="CV34" s="20"/>
      <c r="CW34" s="20"/>
      <c r="CX34" s="20"/>
      <c r="CY34" s="20"/>
      <c r="CZ34" s="20"/>
      <c r="DA34" s="20"/>
      <c r="DB34" s="20"/>
      <c r="DC34" s="20"/>
      <c r="DD34" s="20"/>
      <c r="DE34" s="20"/>
      <c r="DF34" s="20"/>
      <c r="DG34" s="20"/>
      <c r="DH34" s="20"/>
      <c r="DI34" s="20"/>
      <c r="DJ34" s="20"/>
      <c r="DK34" s="20"/>
      <c r="DL34" s="20"/>
      <c r="DM34" s="20"/>
      <c r="DN34" s="20"/>
      <c r="DO34" s="20"/>
    </row>
    <row r="35" spans="1:119" s="21" customFormat="1" x14ac:dyDescent="0.25">
      <c r="A35" s="26" t="s">
        <v>36</v>
      </c>
      <c r="B35" s="27">
        <v>81793146560</v>
      </c>
      <c r="C35" s="27" t="s">
        <v>21</v>
      </c>
      <c r="D35" s="26" t="s">
        <v>12</v>
      </c>
      <c r="E35" s="28">
        <v>172.45</v>
      </c>
      <c r="F35" s="33">
        <v>3231</v>
      </c>
      <c r="G35" s="33" t="s">
        <v>35</v>
      </c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20"/>
      <c r="CU35" s="20"/>
      <c r="CV35" s="20"/>
      <c r="CW35" s="20"/>
      <c r="CX35" s="20"/>
      <c r="CY35" s="20"/>
      <c r="CZ35" s="20"/>
      <c r="DA35" s="20"/>
      <c r="DB35" s="20"/>
      <c r="DC35" s="20"/>
      <c r="DD35" s="20"/>
      <c r="DE35" s="20"/>
      <c r="DF35" s="20"/>
      <c r="DG35" s="20"/>
      <c r="DH35" s="20"/>
      <c r="DI35" s="20"/>
      <c r="DJ35" s="20"/>
      <c r="DK35" s="20"/>
      <c r="DL35" s="20"/>
      <c r="DM35" s="20"/>
      <c r="DN35" s="20"/>
      <c r="DO35" s="20"/>
    </row>
    <row r="36" spans="1:119" s="21" customFormat="1" x14ac:dyDescent="0.25">
      <c r="A36" s="22" t="s">
        <v>19</v>
      </c>
      <c r="B36" s="22"/>
      <c r="C36" s="22"/>
      <c r="D36" s="34"/>
      <c r="E36" s="24">
        <f>SUM(E35)</f>
        <v>172.45</v>
      </c>
      <c r="F36" s="19"/>
      <c r="G36" s="19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  <c r="CO36" s="20"/>
      <c r="CP36" s="20"/>
      <c r="CQ36" s="20"/>
      <c r="CR36" s="20"/>
      <c r="CS36" s="20"/>
      <c r="CT36" s="20"/>
      <c r="CU36" s="20"/>
      <c r="CV36" s="20"/>
      <c r="CW36" s="20"/>
      <c r="CX36" s="20"/>
      <c r="CY36" s="20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</row>
    <row r="37" spans="1:119" s="21" customFormat="1" x14ac:dyDescent="0.25">
      <c r="A37" s="19" t="s">
        <v>27</v>
      </c>
      <c r="B37" s="33">
        <v>22597784145</v>
      </c>
      <c r="C37" s="27" t="s">
        <v>21</v>
      </c>
      <c r="D37" s="17" t="s">
        <v>10</v>
      </c>
      <c r="E37" s="18">
        <v>2635.56</v>
      </c>
      <c r="F37" s="19">
        <v>3237</v>
      </c>
      <c r="G37" s="19" t="s">
        <v>26</v>
      </c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F37" s="20"/>
      <c r="CG37" s="20"/>
      <c r="CH37" s="20"/>
      <c r="CI37" s="20"/>
      <c r="CJ37" s="20"/>
      <c r="CK37" s="20"/>
      <c r="CL37" s="20"/>
      <c r="CM37" s="20"/>
      <c r="CN37" s="20"/>
      <c r="CO37" s="20"/>
      <c r="CP37" s="20"/>
      <c r="CQ37" s="20"/>
      <c r="CR37" s="20"/>
      <c r="CS37" s="20"/>
      <c r="CT37" s="20"/>
      <c r="CU37" s="20"/>
      <c r="CV37" s="20"/>
      <c r="CW37" s="20"/>
      <c r="CX37" s="20"/>
      <c r="CY37" s="20"/>
      <c r="CZ37" s="20"/>
      <c r="DA37" s="20"/>
      <c r="DB37" s="20"/>
      <c r="DC37" s="20"/>
      <c r="DD37" s="20"/>
      <c r="DE37" s="20"/>
      <c r="DF37" s="20"/>
      <c r="DG37" s="20"/>
      <c r="DH37" s="20"/>
      <c r="DI37" s="20"/>
      <c r="DJ37" s="20"/>
      <c r="DK37" s="20"/>
      <c r="DL37" s="20"/>
      <c r="DM37" s="20"/>
      <c r="DN37" s="20"/>
      <c r="DO37" s="20"/>
    </row>
    <row r="38" spans="1:119" s="21" customFormat="1" x14ac:dyDescent="0.25">
      <c r="A38" s="35" t="s">
        <v>19</v>
      </c>
      <c r="B38" s="36"/>
      <c r="C38" s="37"/>
      <c r="D38" s="17"/>
      <c r="E38" s="24">
        <f>SUM(E37)</f>
        <v>2635.56</v>
      </c>
      <c r="F38" s="19"/>
      <c r="G38" s="19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20"/>
      <c r="CD38" s="20"/>
      <c r="CE38" s="20"/>
      <c r="CF38" s="20"/>
      <c r="CG38" s="20"/>
      <c r="CH38" s="20"/>
      <c r="CI38" s="20"/>
      <c r="CJ38" s="20"/>
      <c r="CK38" s="20"/>
      <c r="CL38" s="20"/>
      <c r="CM38" s="20"/>
      <c r="CN38" s="20"/>
      <c r="CO38" s="20"/>
      <c r="CP38" s="20"/>
      <c r="CQ38" s="20"/>
      <c r="CR38" s="20"/>
      <c r="CS38" s="20"/>
      <c r="CT38" s="20"/>
      <c r="CU38" s="20"/>
      <c r="CV38" s="20"/>
      <c r="CW38" s="20"/>
      <c r="CX38" s="20"/>
      <c r="CY38" s="20"/>
      <c r="CZ38" s="20"/>
      <c r="DA38" s="20"/>
      <c r="DB38" s="20"/>
      <c r="DC38" s="20"/>
      <c r="DD38" s="20"/>
      <c r="DE38" s="20"/>
      <c r="DF38" s="20"/>
      <c r="DG38" s="20"/>
      <c r="DH38" s="20"/>
      <c r="DI38" s="20"/>
      <c r="DJ38" s="20"/>
      <c r="DK38" s="20"/>
      <c r="DL38" s="20"/>
      <c r="DM38" s="20"/>
      <c r="DN38" s="20"/>
      <c r="DO38" s="20"/>
    </row>
    <row r="39" spans="1:119" s="21" customFormat="1" x14ac:dyDescent="0.25">
      <c r="A39" s="19" t="s">
        <v>27</v>
      </c>
      <c r="B39" s="33">
        <v>22597784145</v>
      </c>
      <c r="C39" s="27" t="s">
        <v>21</v>
      </c>
      <c r="D39" s="33" t="s">
        <v>12</v>
      </c>
      <c r="E39" s="18">
        <v>202.02</v>
      </c>
      <c r="F39" s="19">
        <v>3237</v>
      </c>
      <c r="G39" s="19" t="s">
        <v>26</v>
      </c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  <c r="CB39" s="20"/>
      <c r="CC39" s="20"/>
      <c r="CD39" s="20"/>
      <c r="CE39" s="20"/>
      <c r="CF39" s="20"/>
      <c r="CG39" s="20"/>
      <c r="CH39" s="20"/>
      <c r="CI39" s="20"/>
      <c r="CJ39" s="20"/>
      <c r="CK39" s="20"/>
      <c r="CL39" s="20"/>
      <c r="CM39" s="20"/>
      <c r="CN39" s="20"/>
      <c r="CO39" s="20"/>
      <c r="CP39" s="20"/>
      <c r="CQ39" s="20"/>
      <c r="CR39" s="20"/>
      <c r="CS39" s="20"/>
      <c r="CT39" s="20"/>
      <c r="CU39" s="20"/>
      <c r="CV39" s="20"/>
      <c r="CW39" s="20"/>
      <c r="CX39" s="20"/>
      <c r="CY39" s="20"/>
      <c r="CZ39" s="20"/>
      <c r="DA39" s="20"/>
      <c r="DB39" s="20"/>
      <c r="DC39" s="20"/>
      <c r="DD39" s="20"/>
      <c r="DE39" s="20"/>
      <c r="DF39" s="20"/>
      <c r="DG39" s="20"/>
      <c r="DH39" s="20"/>
      <c r="DI39" s="20"/>
      <c r="DJ39" s="20"/>
      <c r="DK39" s="20"/>
      <c r="DL39" s="20"/>
      <c r="DM39" s="20"/>
      <c r="DN39" s="20"/>
      <c r="DO39" s="20"/>
    </row>
    <row r="40" spans="1:119" s="21" customFormat="1" x14ac:dyDescent="0.25">
      <c r="A40" s="22" t="s">
        <v>19</v>
      </c>
      <c r="B40" s="22"/>
      <c r="C40" s="22"/>
      <c r="D40" s="23"/>
      <c r="E40" s="24">
        <f>SUM(E39)</f>
        <v>202.02</v>
      </c>
      <c r="F40" s="19"/>
      <c r="G40" s="19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  <c r="CB40" s="20"/>
      <c r="CC40" s="20"/>
      <c r="CD40" s="20"/>
      <c r="CE40" s="20"/>
      <c r="CF40" s="20"/>
      <c r="CG40" s="20"/>
      <c r="CH40" s="20"/>
      <c r="CI40" s="20"/>
      <c r="CJ40" s="20"/>
      <c r="CK40" s="20"/>
      <c r="CL40" s="20"/>
      <c r="CM40" s="20"/>
      <c r="CN40" s="20"/>
      <c r="CO40" s="20"/>
      <c r="CP40" s="20"/>
      <c r="CQ40" s="20"/>
      <c r="CR40" s="20"/>
      <c r="CS40" s="20"/>
      <c r="CT40" s="20"/>
      <c r="CU40" s="20"/>
      <c r="CV40" s="20"/>
      <c r="CW40" s="20"/>
      <c r="CX40" s="20"/>
      <c r="CY40" s="20"/>
      <c r="CZ40" s="20"/>
      <c r="DA40" s="20"/>
      <c r="DB40" s="20"/>
      <c r="DC40" s="20"/>
      <c r="DD40" s="20"/>
      <c r="DE40" s="20"/>
      <c r="DF40" s="20"/>
      <c r="DG40" s="20"/>
      <c r="DH40" s="20"/>
      <c r="DI40" s="20"/>
      <c r="DJ40" s="20"/>
      <c r="DK40" s="20"/>
      <c r="DL40" s="20"/>
      <c r="DM40" s="20"/>
      <c r="DN40" s="20"/>
      <c r="DO40" s="20"/>
    </row>
    <row r="41" spans="1:119" s="31" customFormat="1" x14ac:dyDescent="0.25">
      <c r="A41" s="33" t="s">
        <v>38</v>
      </c>
      <c r="B41" s="27" t="s">
        <v>22</v>
      </c>
      <c r="C41" s="32" t="s">
        <v>22</v>
      </c>
      <c r="D41" s="17" t="s">
        <v>10</v>
      </c>
      <c r="E41" s="28">
        <v>232.96</v>
      </c>
      <c r="F41" s="33">
        <v>3237</v>
      </c>
      <c r="G41" s="33" t="s">
        <v>28</v>
      </c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30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0"/>
      <c r="CA41" s="30"/>
      <c r="CB41" s="30"/>
      <c r="CC41" s="30"/>
      <c r="CD41" s="30"/>
      <c r="CE41" s="30"/>
      <c r="CF41" s="30"/>
      <c r="CG41" s="30"/>
      <c r="CH41" s="30"/>
      <c r="CI41" s="30"/>
      <c r="CJ41" s="30"/>
      <c r="CK41" s="30"/>
      <c r="CL41" s="30"/>
      <c r="CM41" s="30"/>
      <c r="CN41" s="30"/>
      <c r="CO41" s="30"/>
      <c r="CP41" s="30"/>
      <c r="CQ41" s="30"/>
      <c r="CR41" s="30"/>
      <c r="CS41" s="30"/>
      <c r="CT41" s="30"/>
      <c r="CU41" s="30"/>
      <c r="CV41" s="30"/>
      <c r="CW41" s="30"/>
      <c r="CX41" s="30"/>
      <c r="CY41" s="30"/>
      <c r="CZ41" s="30"/>
      <c r="DA41" s="30"/>
      <c r="DB41" s="30"/>
      <c r="DC41" s="30"/>
      <c r="DD41" s="30"/>
      <c r="DE41" s="30"/>
      <c r="DF41" s="30"/>
      <c r="DG41" s="30"/>
      <c r="DH41" s="30"/>
      <c r="DI41" s="30"/>
      <c r="DJ41" s="30"/>
      <c r="DK41" s="30"/>
      <c r="DL41" s="30"/>
      <c r="DM41" s="30"/>
      <c r="DN41" s="30"/>
      <c r="DO41" s="30"/>
    </row>
    <row r="42" spans="1:119" s="21" customFormat="1" x14ac:dyDescent="0.25">
      <c r="A42" s="35" t="s">
        <v>19</v>
      </c>
      <c r="B42" s="36"/>
      <c r="C42" s="37"/>
      <c r="D42" s="23"/>
      <c r="E42" s="24">
        <f>SUM(E41)</f>
        <v>232.96</v>
      </c>
      <c r="F42" s="19"/>
      <c r="G42" s="19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0"/>
      <c r="CB42" s="20"/>
      <c r="CC42" s="20"/>
      <c r="CD42" s="20"/>
      <c r="CE42" s="20"/>
      <c r="CF42" s="20"/>
      <c r="CG42" s="20"/>
      <c r="CH42" s="20"/>
      <c r="CI42" s="20"/>
      <c r="CJ42" s="20"/>
      <c r="CK42" s="20"/>
      <c r="CL42" s="20"/>
      <c r="CM42" s="20"/>
      <c r="CN42" s="20"/>
      <c r="CO42" s="20"/>
      <c r="CP42" s="20"/>
      <c r="CQ42" s="20"/>
      <c r="CR42" s="20"/>
      <c r="CS42" s="20"/>
      <c r="CT42" s="20"/>
      <c r="CU42" s="20"/>
      <c r="CV42" s="20"/>
      <c r="CW42" s="20"/>
      <c r="CX42" s="20"/>
      <c r="CY42" s="20"/>
      <c r="CZ42" s="20"/>
      <c r="DA42" s="20"/>
      <c r="DB42" s="20"/>
      <c r="DC42" s="20"/>
      <c r="DD42" s="20"/>
      <c r="DE42" s="20"/>
      <c r="DF42" s="20"/>
      <c r="DG42" s="20"/>
      <c r="DH42" s="20"/>
      <c r="DI42" s="20"/>
      <c r="DJ42" s="20"/>
      <c r="DK42" s="20"/>
      <c r="DL42" s="20"/>
      <c r="DM42" s="20"/>
      <c r="DN42" s="20"/>
      <c r="DO42" s="20"/>
    </row>
    <row r="43" spans="1:119" s="31" customFormat="1" x14ac:dyDescent="0.25">
      <c r="A43" s="33" t="s">
        <v>39</v>
      </c>
      <c r="B43" s="27" t="s">
        <v>22</v>
      </c>
      <c r="C43" s="27" t="s">
        <v>22</v>
      </c>
      <c r="D43" s="26" t="s">
        <v>10</v>
      </c>
      <c r="E43" s="28">
        <v>276</v>
      </c>
      <c r="F43" s="33">
        <v>3237</v>
      </c>
      <c r="G43" s="33" t="s">
        <v>28</v>
      </c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0"/>
      <c r="CA43" s="30"/>
      <c r="CB43" s="30"/>
      <c r="CC43" s="30"/>
      <c r="CD43" s="30"/>
      <c r="CE43" s="30"/>
      <c r="CF43" s="30"/>
      <c r="CG43" s="30"/>
      <c r="CH43" s="30"/>
      <c r="CI43" s="30"/>
      <c r="CJ43" s="30"/>
      <c r="CK43" s="30"/>
      <c r="CL43" s="30"/>
      <c r="CM43" s="30"/>
      <c r="CN43" s="30"/>
      <c r="CO43" s="30"/>
      <c r="CP43" s="30"/>
      <c r="CQ43" s="30"/>
      <c r="CR43" s="30"/>
      <c r="CS43" s="30"/>
      <c r="CT43" s="30"/>
      <c r="CU43" s="30"/>
      <c r="CV43" s="30"/>
      <c r="CW43" s="30"/>
      <c r="CX43" s="30"/>
      <c r="CY43" s="30"/>
      <c r="CZ43" s="30"/>
      <c r="DA43" s="30"/>
      <c r="DB43" s="30"/>
      <c r="DC43" s="30"/>
      <c r="DD43" s="30"/>
      <c r="DE43" s="30"/>
      <c r="DF43" s="30"/>
      <c r="DG43" s="30"/>
      <c r="DH43" s="30"/>
      <c r="DI43" s="30"/>
      <c r="DJ43" s="30"/>
      <c r="DK43" s="30"/>
      <c r="DL43" s="30"/>
      <c r="DM43" s="30"/>
      <c r="DN43" s="30"/>
      <c r="DO43" s="30"/>
    </row>
    <row r="44" spans="1:119" s="21" customFormat="1" x14ac:dyDescent="0.25">
      <c r="A44" s="22" t="s">
        <v>19</v>
      </c>
      <c r="B44" s="22"/>
      <c r="C44" s="22"/>
      <c r="D44" s="23"/>
      <c r="E44" s="24">
        <f>SUM(E43)</f>
        <v>276</v>
      </c>
      <c r="F44" s="19"/>
      <c r="G44" s="19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  <c r="BS44" s="20"/>
      <c r="BT44" s="20"/>
      <c r="BU44" s="20"/>
      <c r="BV44" s="20"/>
      <c r="BW44" s="20"/>
      <c r="BX44" s="20"/>
      <c r="BY44" s="20"/>
      <c r="BZ44" s="20"/>
      <c r="CA44" s="20"/>
      <c r="CB44" s="20"/>
      <c r="CC44" s="20"/>
      <c r="CD44" s="20"/>
      <c r="CE44" s="20"/>
      <c r="CF44" s="20"/>
      <c r="CG44" s="20"/>
      <c r="CH44" s="20"/>
      <c r="CI44" s="20"/>
      <c r="CJ44" s="20"/>
      <c r="CK44" s="20"/>
      <c r="CL44" s="20"/>
      <c r="CM44" s="20"/>
      <c r="CN44" s="20"/>
      <c r="CO44" s="20"/>
      <c r="CP44" s="20"/>
      <c r="CQ44" s="20"/>
      <c r="CR44" s="20"/>
      <c r="CS44" s="20"/>
      <c r="CT44" s="20"/>
      <c r="CU44" s="20"/>
      <c r="CV44" s="20"/>
      <c r="CW44" s="20"/>
      <c r="CX44" s="20"/>
      <c r="CY44" s="20"/>
      <c r="CZ44" s="20"/>
      <c r="DA44" s="20"/>
      <c r="DB44" s="20"/>
      <c r="DC44" s="20"/>
      <c r="DD44" s="20"/>
      <c r="DE44" s="20"/>
      <c r="DF44" s="20"/>
      <c r="DG44" s="20"/>
      <c r="DH44" s="20"/>
      <c r="DI44" s="20"/>
      <c r="DJ44" s="20"/>
      <c r="DK44" s="20"/>
      <c r="DL44" s="20"/>
      <c r="DM44" s="20"/>
      <c r="DN44" s="20"/>
      <c r="DO44" s="20"/>
    </row>
    <row r="45" spans="1:119" s="31" customFormat="1" x14ac:dyDescent="0.25">
      <c r="A45" s="33" t="s">
        <v>46</v>
      </c>
      <c r="B45" s="27">
        <v>93009966024</v>
      </c>
      <c r="C45" s="27" t="s">
        <v>21</v>
      </c>
      <c r="D45" s="26" t="s">
        <v>12</v>
      </c>
      <c r="E45" s="28">
        <f>2388.75+4778.3</f>
        <v>7167.05</v>
      </c>
      <c r="F45" s="33">
        <v>3237</v>
      </c>
      <c r="G45" s="33" t="s">
        <v>28</v>
      </c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30"/>
      <c r="BT45" s="30"/>
      <c r="BU45" s="30"/>
      <c r="BV45" s="30"/>
      <c r="BW45" s="30"/>
      <c r="BX45" s="30"/>
      <c r="BY45" s="30"/>
      <c r="BZ45" s="30"/>
      <c r="CA45" s="30"/>
      <c r="CB45" s="30"/>
      <c r="CC45" s="30"/>
      <c r="CD45" s="30"/>
      <c r="CE45" s="30"/>
      <c r="CF45" s="30"/>
      <c r="CG45" s="30"/>
      <c r="CH45" s="30"/>
      <c r="CI45" s="30"/>
      <c r="CJ45" s="30"/>
      <c r="CK45" s="30"/>
      <c r="CL45" s="30"/>
      <c r="CM45" s="30"/>
      <c r="CN45" s="30"/>
      <c r="CO45" s="30"/>
      <c r="CP45" s="30"/>
      <c r="CQ45" s="30"/>
      <c r="CR45" s="30"/>
      <c r="CS45" s="30"/>
      <c r="CT45" s="30"/>
      <c r="CU45" s="30"/>
      <c r="CV45" s="30"/>
      <c r="CW45" s="30"/>
      <c r="CX45" s="30"/>
      <c r="CY45" s="30"/>
      <c r="CZ45" s="30"/>
      <c r="DA45" s="30"/>
      <c r="DB45" s="30"/>
      <c r="DC45" s="30"/>
      <c r="DD45" s="30"/>
      <c r="DE45" s="30"/>
      <c r="DF45" s="30"/>
      <c r="DG45" s="30"/>
      <c r="DH45" s="30"/>
      <c r="DI45" s="30"/>
      <c r="DJ45" s="30"/>
      <c r="DK45" s="30"/>
      <c r="DL45" s="30"/>
      <c r="DM45" s="30"/>
      <c r="DN45" s="30"/>
      <c r="DO45" s="30"/>
    </row>
    <row r="46" spans="1:119" s="21" customFormat="1" x14ac:dyDescent="0.25">
      <c r="A46" s="22" t="s">
        <v>19</v>
      </c>
      <c r="B46" s="22"/>
      <c r="C46" s="22"/>
      <c r="D46" s="23"/>
      <c r="E46" s="24">
        <f>SUM(E45)</f>
        <v>7167.05</v>
      </c>
      <c r="F46" s="19"/>
      <c r="G46" s="19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0"/>
      <c r="BO46" s="20"/>
      <c r="BP46" s="20"/>
      <c r="BQ46" s="20"/>
      <c r="BR46" s="20"/>
      <c r="BS46" s="20"/>
      <c r="BT46" s="20"/>
      <c r="BU46" s="20"/>
      <c r="BV46" s="20"/>
      <c r="BW46" s="20"/>
      <c r="BX46" s="20"/>
      <c r="BY46" s="20"/>
      <c r="BZ46" s="20"/>
      <c r="CA46" s="20"/>
      <c r="CB46" s="20"/>
      <c r="CC46" s="20"/>
      <c r="CD46" s="20"/>
      <c r="CE46" s="20"/>
      <c r="CF46" s="20"/>
      <c r="CG46" s="20"/>
      <c r="CH46" s="20"/>
      <c r="CI46" s="20"/>
      <c r="CJ46" s="20"/>
      <c r="CK46" s="20"/>
      <c r="CL46" s="20"/>
      <c r="CM46" s="20"/>
      <c r="CN46" s="20"/>
      <c r="CO46" s="20"/>
      <c r="CP46" s="20"/>
      <c r="CQ46" s="20"/>
      <c r="CR46" s="20"/>
      <c r="CS46" s="20"/>
      <c r="CT46" s="20"/>
      <c r="CU46" s="20"/>
      <c r="CV46" s="20"/>
      <c r="CW46" s="20"/>
      <c r="CX46" s="20"/>
      <c r="CY46" s="20"/>
      <c r="CZ46" s="20"/>
      <c r="DA46" s="20"/>
      <c r="DB46" s="20"/>
      <c r="DC46" s="20"/>
      <c r="DD46" s="20"/>
      <c r="DE46" s="20"/>
      <c r="DF46" s="20"/>
      <c r="DG46" s="20"/>
      <c r="DH46" s="20"/>
      <c r="DI46" s="20"/>
      <c r="DJ46" s="20"/>
      <c r="DK46" s="20"/>
      <c r="DL46" s="20"/>
      <c r="DM46" s="20"/>
      <c r="DN46" s="20"/>
      <c r="DO46" s="20"/>
    </row>
    <row r="47" spans="1:119" s="31" customFormat="1" x14ac:dyDescent="0.25">
      <c r="A47" s="26" t="s">
        <v>29</v>
      </c>
      <c r="B47" s="27">
        <v>51464035493</v>
      </c>
      <c r="C47" s="27" t="s">
        <v>21</v>
      </c>
      <c r="D47" s="26" t="s">
        <v>12</v>
      </c>
      <c r="E47" s="28">
        <v>185</v>
      </c>
      <c r="F47" s="33">
        <v>3238</v>
      </c>
      <c r="G47" s="33" t="s">
        <v>30</v>
      </c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30"/>
      <c r="BF47" s="30"/>
      <c r="BG47" s="30"/>
      <c r="BH47" s="30"/>
      <c r="BI47" s="30"/>
      <c r="BJ47" s="30"/>
      <c r="BK47" s="30"/>
      <c r="BL47" s="30"/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0"/>
      <c r="CA47" s="30"/>
      <c r="CB47" s="30"/>
      <c r="CC47" s="30"/>
      <c r="CD47" s="30"/>
      <c r="CE47" s="30"/>
      <c r="CF47" s="30"/>
      <c r="CG47" s="30"/>
      <c r="CH47" s="30"/>
      <c r="CI47" s="30"/>
      <c r="CJ47" s="30"/>
      <c r="CK47" s="30"/>
      <c r="CL47" s="30"/>
      <c r="CM47" s="30"/>
      <c r="CN47" s="30"/>
      <c r="CO47" s="30"/>
      <c r="CP47" s="30"/>
      <c r="CQ47" s="30"/>
      <c r="CR47" s="30"/>
      <c r="CS47" s="30"/>
      <c r="CT47" s="30"/>
      <c r="CU47" s="30"/>
      <c r="CV47" s="30"/>
      <c r="CW47" s="30"/>
      <c r="CX47" s="30"/>
      <c r="CY47" s="30"/>
      <c r="CZ47" s="30"/>
      <c r="DA47" s="30"/>
      <c r="DB47" s="30"/>
      <c r="DC47" s="30"/>
      <c r="DD47" s="30"/>
      <c r="DE47" s="30"/>
      <c r="DF47" s="30"/>
      <c r="DG47" s="30"/>
      <c r="DH47" s="30"/>
      <c r="DI47" s="30"/>
      <c r="DJ47" s="30"/>
      <c r="DK47" s="30"/>
      <c r="DL47" s="30"/>
      <c r="DM47" s="30"/>
      <c r="DN47" s="30"/>
      <c r="DO47" s="30"/>
    </row>
    <row r="48" spans="1:119" s="21" customFormat="1" x14ac:dyDescent="0.25">
      <c r="A48" s="22" t="s">
        <v>19</v>
      </c>
      <c r="B48" s="22"/>
      <c r="C48" s="22"/>
      <c r="D48" s="23"/>
      <c r="E48" s="24">
        <f>SUM(E47)</f>
        <v>185</v>
      </c>
      <c r="F48" s="19"/>
      <c r="G48" s="19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20"/>
      <c r="BS48" s="20"/>
      <c r="BT48" s="20"/>
      <c r="BU48" s="20"/>
      <c r="BV48" s="20"/>
      <c r="BW48" s="20"/>
      <c r="BX48" s="20"/>
      <c r="BY48" s="20"/>
      <c r="BZ48" s="20"/>
      <c r="CA48" s="20"/>
      <c r="CB48" s="20"/>
      <c r="CC48" s="20"/>
      <c r="CD48" s="20"/>
      <c r="CE48" s="20"/>
      <c r="CF48" s="20"/>
      <c r="CG48" s="20"/>
      <c r="CH48" s="20"/>
      <c r="CI48" s="20"/>
      <c r="CJ48" s="20"/>
      <c r="CK48" s="20"/>
      <c r="CL48" s="20"/>
      <c r="CM48" s="20"/>
      <c r="CN48" s="20"/>
      <c r="CO48" s="20"/>
      <c r="CP48" s="20"/>
      <c r="CQ48" s="20"/>
      <c r="CR48" s="20"/>
      <c r="CS48" s="20"/>
      <c r="CT48" s="20"/>
      <c r="CU48" s="20"/>
      <c r="CV48" s="20"/>
      <c r="CW48" s="20"/>
      <c r="CX48" s="20"/>
      <c r="CY48" s="20"/>
      <c r="CZ48" s="20"/>
      <c r="DA48" s="20"/>
      <c r="DB48" s="20"/>
      <c r="DC48" s="20"/>
      <c r="DD48" s="20"/>
      <c r="DE48" s="20"/>
      <c r="DF48" s="20"/>
      <c r="DG48" s="20"/>
      <c r="DH48" s="20"/>
      <c r="DI48" s="20"/>
      <c r="DJ48" s="20"/>
      <c r="DK48" s="20"/>
      <c r="DL48" s="20"/>
      <c r="DM48" s="20"/>
      <c r="DN48" s="20"/>
      <c r="DO48" s="20"/>
    </row>
    <row r="49" spans="1:119" s="31" customFormat="1" x14ac:dyDescent="0.25">
      <c r="A49" s="26" t="s">
        <v>10</v>
      </c>
      <c r="B49" s="27"/>
      <c r="C49" s="27"/>
      <c r="D49" s="26" t="s">
        <v>12</v>
      </c>
      <c r="E49" s="28">
        <v>11217.85</v>
      </c>
      <c r="F49" s="33">
        <v>3299</v>
      </c>
      <c r="G49" s="33" t="s">
        <v>32</v>
      </c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30"/>
      <c r="BF49" s="30"/>
      <c r="BG49" s="30"/>
      <c r="BH49" s="30"/>
      <c r="BI49" s="30"/>
      <c r="BJ49" s="30"/>
      <c r="BK49" s="30"/>
      <c r="BL49" s="30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0"/>
      <c r="CA49" s="30"/>
      <c r="CB49" s="30"/>
      <c r="CC49" s="30"/>
      <c r="CD49" s="30"/>
      <c r="CE49" s="30"/>
      <c r="CF49" s="30"/>
      <c r="CG49" s="30"/>
      <c r="CH49" s="30"/>
      <c r="CI49" s="30"/>
      <c r="CJ49" s="30"/>
      <c r="CK49" s="30"/>
      <c r="CL49" s="30"/>
      <c r="CM49" s="30"/>
      <c r="CN49" s="30"/>
      <c r="CO49" s="30"/>
      <c r="CP49" s="30"/>
      <c r="CQ49" s="30"/>
      <c r="CR49" s="30"/>
      <c r="CS49" s="30"/>
      <c r="CT49" s="30"/>
      <c r="CU49" s="30"/>
      <c r="CV49" s="30"/>
      <c r="CW49" s="30"/>
      <c r="CX49" s="30"/>
      <c r="CY49" s="30"/>
      <c r="CZ49" s="30"/>
      <c r="DA49" s="30"/>
      <c r="DB49" s="30"/>
      <c r="DC49" s="30"/>
      <c r="DD49" s="30"/>
      <c r="DE49" s="30"/>
      <c r="DF49" s="30"/>
      <c r="DG49" s="30"/>
      <c r="DH49" s="30"/>
      <c r="DI49" s="30"/>
      <c r="DJ49" s="30"/>
      <c r="DK49" s="30"/>
      <c r="DL49" s="30"/>
      <c r="DM49" s="30"/>
      <c r="DN49" s="30"/>
      <c r="DO49" s="30"/>
    </row>
    <row r="50" spans="1:119" s="21" customFormat="1" x14ac:dyDescent="0.25">
      <c r="A50" s="35" t="s">
        <v>19</v>
      </c>
      <c r="B50" s="36"/>
      <c r="C50" s="37"/>
      <c r="D50" s="23"/>
      <c r="E50" s="24">
        <f>SUM(E49)</f>
        <v>11217.85</v>
      </c>
      <c r="F50" s="19"/>
      <c r="G50" s="19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  <c r="CF50" s="20"/>
      <c r="CG50" s="20"/>
      <c r="CH50" s="20"/>
      <c r="CI50" s="20"/>
      <c r="CJ50" s="20"/>
      <c r="CK50" s="20"/>
      <c r="CL50" s="20"/>
      <c r="CM50" s="20"/>
      <c r="CN50" s="20"/>
      <c r="CO50" s="20"/>
      <c r="CP50" s="20"/>
      <c r="CQ50" s="20"/>
      <c r="CR50" s="20"/>
      <c r="CS50" s="20"/>
      <c r="CT50" s="20"/>
      <c r="CU50" s="20"/>
      <c r="CV50" s="20"/>
      <c r="CW50" s="20"/>
      <c r="CX50" s="20"/>
      <c r="CY50" s="20"/>
      <c r="CZ50" s="20"/>
      <c r="DA50" s="20"/>
      <c r="DB50" s="20"/>
      <c r="DC50" s="20"/>
      <c r="DD50" s="20"/>
      <c r="DE50" s="20"/>
      <c r="DF50" s="20"/>
      <c r="DG50" s="20"/>
      <c r="DH50" s="20"/>
      <c r="DI50" s="20"/>
      <c r="DJ50" s="20"/>
      <c r="DK50" s="20"/>
      <c r="DL50" s="20"/>
      <c r="DM50" s="20"/>
      <c r="DN50" s="20"/>
      <c r="DO50" s="20"/>
    </row>
    <row r="51" spans="1:119" s="31" customFormat="1" x14ac:dyDescent="0.25">
      <c r="A51" s="33" t="s">
        <v>31</v>
      </c>
      <c r="B51" s="27" t="s">
        <v>34</v>
      </c>
      <c r="C51" s="27" t="s">
        <v>21</v>
      </c>
      <c r="D51" s="33" t="s">
        <v>12</v>
      </c>
      <c r="E51" s="28">
        <v>173.32</v>
      </c>
      <c r="F51" s="33">
        <v>3431</v>
      </c>
      <c r="G51" s="33" t="s">
        <v>33</v>
      </c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30"/>
      <c r="BL51" s="30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0"/>
      <c r="CA51" s="30"/>
      <c r="CB51" s="30"/>
      <c r="CC51" s="30"/>
      <c r="CD51" s="30"/>
      <c r="CE51" s="30"/>
      <c r="CF51" s="30"/>
      <c r="CG51" s="30"/>
      <c r="CH51" s="30"/>
      <c r="CI51" s="30"/>
      <c r="CJ51" s="30"/>
      <c r="CK51" s="30"/>
      <c r="CL51" s="30"/>
      <c r="CM51" s="30"/>
      <c r="CN51" s="30"/>
      <c r="CO51" s="30"/>
      <c r="CP51" s="30"/>
      <c r="CQ51" s="30"/>
      <c r="CR51" s="30"/>
      <c r="CS51" s="30"/>
      <c r="CT51" s="30"/>
      <c r="CU51" s="30"/>
      <c r="CV51" s="30"/>
      <c r="CW51" s="30"/>
      <c r="CX51" s="30"/>
      <c r="CY51" s="30"/>
      <c r="CZ51" s="30"/>
      <c r="DA51" s="30"/>
      <c r="DB51" s="30"/>
      <c r="DC51" s="30"/>
      <c r="DD51" s="30"/>
      <c r="DE51" s="30"/>
      <c r="DF51" s="30"/>
      <c r="DG51" s="30"/>
      <c r="DH51" s="30"/>
      <c r="DI51" s="30"/>
      <c r="DJ51" s="30"/>
      <c r="DK51" s="30"/>
      <c r="DL51" s="30"/>
      <c r="DM51" s="30"/>
      <c r="DN51" s="30"/>
      <c r="DO51" s="30"/>
    </row>
    <row r="52" spans="1:119" s="21" customFormat="1" x14ac:dyDescent="0.25">
      <c r="A52" s="22" t="s">
        <v>19</v>
      </c>
      <c r="B52" s="22"/>
      <c r="C52" s="22"/>
      <c r="D52" s="23"/>
      <c r="E52" s="24">
        <f>SUM(E51)</f>
        <v>173.32</v>
      </c>
      <c r="F52" s="19"/>
      <c r="G52" s="19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  <c r="BP52" s="20"/>
      <c r="BQ52" s="20"/>
      <c r="BR52" s="20"/>
      <c r="BS52" s="20"/>
      <c r="BT52" s="20"/>
      <c r="BU52" s="20"/>
      <c r="BV52" s="20"/>
      <c r="BW52" s="20"/>
      <c r="BX52" s="20"/>
      <c r="BY52" s="20"/>
      <c r="BZ52" s="20"/>
      <c r="CA52" s="20"/>
      <c r="CB52" s="20"/>
      <c r="CC52" s="20"/>
      <c r="CD52" s="20"/>
      <c r="CE52" s="20"/>
      <c r="CF52" s="20"/>
      <c r="CG52" s="20"/>
      <c r="CH52" s="20"/>
      <c r="CI52" s="20"/>
      <c r="CJ52" s="20"/>
      <c r="CK52" s="20"/>
      <c r="CL52" s="20"/>
      <c r="CM52" s="20"/>
      <c r="CN52" s="20"/>
      <c r="CO52" s="20"/>
      <c r="CP52" s="20"/>
      <c r="CQ52" s="20"/>
      <c r="CR52" s="20"/>
      <c r="CS52" s="20"/>
      <c r="CT52" s="20"/>
      <c r="CU52" s="20"/>
      <c r="CV52" s="20"/>
      <c r="CW52" s="20"/>
      <c r="CX52" s="20"/>
      <c r="CY52" s="20"/>
      <c r="CZ52" s="20"/>
      <c r="DA52" s="20"/>
      <c r="DB52" s="20"/>
      <c r="DC52" s="20"/>
      <c r="DD52" s="20"/>
      <c r="DE52" s="20"/>
      <c r="DF52" s="20"/>
      <c r="DG52" s="20"/>
      <c r="DH52" s="20"/>
      <c r="DI52" s="20"/>
      <c r="DJ52" s="20"/>
      <c r="DK52" s="20"/>
      <c r="DL52" s="20"/>
      <c r="DM52" s="20"/>
      <c r="DN52" s="20"/>
      <c r="DO52" s="20"/>
    </row>
    <row r="53" spans="1:119" x14ac:dyDescent="0.25">
      <c r="E53" s="4"/>
    </row>
    <row r="54" spans="1:119" x14ac:dyDescent="0.25">
      <c r="E54" s="4"/>
    </row>
    <row r="55" spans="1:119" x14ac:dyDescent="0.25">
      <c r="E55" s="4"/>
    </row>
    <row r="56" spans="1:119" x14ac:dyDescent="0.25">
      <c r="E56" s="4"/>
    </row>
    <row r="57" spans="1:119" x14ac:dyDescent="0.25">
      <c r="E57" s="4"/>
    </row>
  </sheetData>
  <mergeCells count="20">
    <mergeCell ref="A30:C30"/>
    <mergeCell ref="A52:C52"/>
    <mergeCell ref="A42:C42"/>
    <mergeCell ref="A44:C44"/>
    <mergeCell ref="A48:C48"/>
    <mergeCell ref="A50:C50"/>
    <mergeCell ref="A46:C46"/>
    <mergeCell ref="B1:G1"/>
    <mergeCell ref="B2:G2"/>
    <mergeCell ref="E4:F4"/>
    <mergeCell ref="A5:A13"/>
    <mergeCell ref="B5:B13"/>
    <mergeCell ref="C5:C13"/>
    <mergeCell ref="A14:C14"/>
    <mergeCell ref="A32:C32"/>
    <mergeCell ref="A34:C34"/>
    <mergeCell ref="A38:C38"/>
    <mergeCell ref="A40:C40"/>
    <mergeCell ref="A36:C36"/>
    <mergeCell ref="A28:C28"/>
  </mergeCells>
  <pageMargins left="0.70866141732283472" right="0.70866141732283472" top="0.74803149606299213" bottom="0.74803149606299213" header="0.31496062992125984" footer="0.31496062992125984"/>
  <pageSetup paperSize="9" scale="73" orientation="landscape" horizontalDpi="4294967293" verticalDpi="0" r:id="rId1"/>
  <rowBreaks count="1" manualBreakCount="1">
    <brk id="33" max="6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KOLOVOZ 2024.</vt:lpstr>
      <vt:lpstr>'KOLOVOZ 2024.'!Print_Area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Klara Svetec</dc:creator>
  <cp:lastModifiedBy>Klara Svetec</cp:lastModifiedBy>
  <cp:lastPrinted>2024-09-13T07:17:26Z</cp:lastPrinted>
  <dcterms:created xsi:type="dcterms:W3CDTF">2024-02-05T08:55:32Z</dcterms:created>
  <dcterms:modified xsi:type="dcterms:W3CDTF">2024-09-13T07:18:50Z</dcterms:modified>
</cp:coreProperties>
</file>