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B958751B-9791-49E2-BEF3-23035959B69B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RUJAN 2024." sheetId="1" r:id="rId1"/>
  </sheets>
  <definedNames>
    <definedName name="_xlnm.Print_Area" localSheetId="0">'RUJAN 2024.'!$A$1:$G$60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30" i="1"/>
  <c r="E15" i="1" l="1"/>
  <c r="E54" i="1"/>
  <c r="E10" i="1"/>
  <c r="E6" i="1"/>
  <c r="E56" i="1"/>
  <c r="E8" i="1" l="1"/>
  <c r="E48" i="1"/>
  <c r="E32" i="1" l="1"/>
  <c r="E34" i="1" l="1"/>
  <c r="E26" i="1"/>
  <c r="E24" i="1"/>
  <c r="E22" i="1"/>
  <c r="E18" i="1" l="1"/>
  <c r="E20" i="1" l="1"/>
  <c r="E60" i="1" l="1"/>
  <c r="E44" i="1" l="1"/>
  <c r="E40" i="1" l="1"/>
  <c r="E16" i="1"/>
  <c r="E50" i="1" l="1"/>
  <c r="E58" i="1" l="1"/>
  <c r="E52" i="1"/>
  <c r="E46" i="1"/>
  <c r="E42" i="1"/>
  <c r="E38" i="1"/>
  <c r="E36" i="1"/>
  <c r="E14" i="1"/>
</calcChain>
</file>

<file path=xl/sharedStrings.xml><?xml version="1.0" encoding="utf-8"?>
<sst xmlns="http://schemas.openxmlformats.org/spreadsheetml/2006/main" count="150" uniqueCount="51">
  <si>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</si>
  <si>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</si>
  <si>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</si>
  <si>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</si>
  <si>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</si>
  <si>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</si>
  <si>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</si>
  <si>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</si>
  <si>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</si>
  <si>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</si>
  <si>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</si>
  <si>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</si>
  <si>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</si>
  <si>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</si>
  <si>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</si>
  <si>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</si>
  <si>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</si>
  <si>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</si>
  <si>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</si>
  <si>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</si>
  <si>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</si>
  <si>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</si>
  <si>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</si>
  <si>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</si>
  <si>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</si>
  <si>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</si>
  <si>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</si>
  <si>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</si>
  <si>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</si>
  <si>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</si>
  <si>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</si>
  <si>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</si>
  <si>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</si>
  <si>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</si>
  <si>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</si>
  <si>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</si>
  <si>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</si>
  <si>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Imamagić Emir</t>
  </si>
  <si>
    <t>Agencija za komercijalnu djelatnost</t>
  </si>
  <si>
    <t>RUJAN 2024.</t>
  </si>
  <si>
    <t>Babić Getz Sanja</t>
  </si>
  <si>
    <t>Čorkalo Nikolina</t>
  </si>
  <si>
    <t>Lovrić Mario</t>
  </si>
  <si>
    <t>Hotel Lišanj</t>
  </si>
  <si>
    <t>Reprezentacija</t>
  </si>
  <si>
    <t>Zagrebački holding, Podružnica Vladimir Nazor</t>
  </si>
  <si>
    <t>Ognjen Orel</t>
  </si>
  <si>
    <t>Novosel Alen</t>
  </si>
  <si>
    <t>Herceg Marija</t>
  </si>
  <si>
    <t>Dobrenić Dobriša</t>
  </si>
  <si>
    <t>Špoljar Jurica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</si>
</sst>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4" fontId="0" fillId="0" borderId="0" xfId="0" applyNumberFormat="1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3" xfId="0" applyFont="1" applyFill="1" applyBorder="1" applyAlignment="1">
      <alignment horizontal="left"/>
    </xf>
    <xf numFmtId="4" fontId="1" fillId="2" borderId="3" xfId="0" applyNumberFormat="1" applyFont="1" applyFill="1" applyBorder="1"/>
    <xf numFmtId="0" fontId="1" fillId="0" borderId="3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3" xfId="0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0" xfId="0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63"/>
  <sheetViews>
    <sheetView tabSelected="1" zoomScaleNormal="100" workbookViewId="0">
      <selection activeCell="B1" sqref="B1:G1"/>
    </sheetView>
  </sheetViews>
  <sheetFormatPr defaultRowHeight="15" x14ac:dyDescent="0.25"/>
  <cols>
    <col min="1" max="1" width="35.85546875" customWidth="1"/>
    <col min="2" max="2" width="18.42578125" customWidth="1"/>
    <col min="3" max="3" width="22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7" customFormat="1" ht="30.75" customHeight="1" thickBot="1" x14ac:dyDescent="0.3">
      <c r="A1" s="8" t="s">
        <v>0</v>
      </c>
      <c r="B1" s="21" t="s">
        <v>1</v>
      </c>
      <c r="C1" s="21"/>
      <c r="D1" s="21"/>
      <c r="E1" s="21"/>
      <c r="F1" s="21"/>
      <c r="G1" s="2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</row>
    <row r="2" spans="1:119" s="7" customFormat="1" ht="30" customHeight="1" thickBot="1" x14ac:dyDescent="0.3">
      <c r="A2" s="9" t="s">
        <v>2</v>
      </c>
      <c r="B2" s="22" t="s">
        <v>39</v>
      </c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</row>
    <row r="3" spans="1:119" s="3" customFormat="1" x14ac:dyDescent="0.2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7" customFormat="1" ht="30" x14ac:dyDescent="0.25">
      <c r="A4" s="5" t="s">
        <v>3</v>
      </c>
      <c r="B4" s="16" t="s">
        <v>4</v>
      </c>
      <c r="C4" s="10" t="s">
        <v>5</v>
      </c>
      <c r="D4" s="10" t="s">
        <v>6</v>
      </c>
      <c r="E4" s="23" t="s">
        <v>7</v>
      </c>
      <c r="F4" s="23"/>
      <c r="G4" s="5" t="s"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</row>
    <row r="5" spans="1:119" s="3" customFormat="1" x14ac:dyDescent="0.25">
      <c r="A5" s="23" t="s">
        <v>9</v>
      </c>
      <c r="B5" s="25"/>
      <c r="C5" s="25"/>
      <c r="D5" s="26" t="s">
        <v>10</v>
      </c>
      <c r="E5" s="27">
        <v>441147.05</v>
      </c>
      <c r="F5" s="17">
        <v>3111</v>
      </c>
      <c r="G5" s="17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3" customFormat="1" x14ac:dyDescent="0.25">
      <c r="A6" s="23"/>
      <c r="B6" s="25"/>
      <c r="C6" s="25"/>
      <c r="D6" s="26" t="s">
        <v>12</v>
      </c>
      <c r="E6" s="27">
        <f>8896.17+82747.69</f>
        <v>91643.86</v>
      </c>
      <c r="F6" s="17">
        <v>3111</v>
      </c>
      <c r="G6" s="17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3" customFormat="1" x14ac:dyDescent="0.25">
      <c r="A7" s="23"/>
      <c r="B7" s="25"/>
      <c r="C7" s="25"/>
      <c r="D7" s="26" t="s">
        <v>12</v>
      </c>
      <c r="E7" s="27">
        <v>1722.39</v>
      </c>
      <c r="F7" s="17">
        <v>3112</v>
      </c>
      <c r="G7" s="17" t="s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3" customFormat="1" x14ac:dyDescent="0.25">
      <c r="A8" s="23"/>
      <c r="B8" s="25"/>
      <c r="C8" s="25"/>
      <c r="D8" s="26" t="s">
        <v>10</v>
      </c>
      <c r="E8" s="27">
        <f>1275.18</f>
        <v>1275.18</v>
      </c>
      <c r="F8" s="17">
        <v>3121</v>
      </c>
      <c r="G8" s="17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3" customFormat="1" x14ac:dyDescent="0.25">
      <c r="A9" s="23"/>
      <c r="B9" s="25"/>
      <c r="C9" s="25"/>
      <c r="D9" s="26" t="s">
        <v>10</v>
      </c>
      <c r="E9" s="27">
        <v>67541.52</v>
      </c>
      <c r="F9" s="17">
        <v>3132</v>
      </c>
      <c r="G9" s="17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3" customFormat="1" x14ac:dyDescent="0.25">
      <c r="A10" s="23"/>
      <c r="B10" s="25"/>
      <c r="C10" s="25"/>
      <c r="D10" s="26" t="s">
        <v>12</v>
      </c>
      <c r="E10" s="27">
        <f>284.16+1467.86+12582.11</f>
        <v>14334.130000000001</v>
      </c>
      <c r="F10" s="17">
        <v>3132</v>
      </c>
      <c r="G10" s="17" t="s">
        <v>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3" customFormat="1" x14ac:dyDescent="0.25">
      <c r="A11" s="23"/>
      <c r="B11" s="25"/>
      <c r="C11" s="25"/>
      <c r="D11" s="26" t="s">
        <v>10</v>
      </c>
      <c r="E11" s="27">
        <v>15</v>
      </c>
      <c r="F11" s="17">
        <v>3211</v>
      </c>
      <c r="G11" s="17" t="s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3" customFormat="1" x14ac:dyDescent="0.25">
      <c r="A12" s="23"/>
      <c r="B12" s="25"/>
      <c r="C12" s="25"/>
      <c r="D12" s="26" t="s">
        <v>10</v>
      </c>
      <c r="E12" s="27">
        <v>6142.69</v>
      </c>
      <c r="F12" s="17">
        <v>3212</v>
      </c>
      <c r="G12" s="17" t="s">
        <v>17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3" customFormat="1" x14ac:dyDescent="0.25">
      <c r="A13" s="23"/>
      <c r="B13" s="25"/>
      <c r="C13" s="25"/>
      <c r="D13" s="26" t="s">
        <v>12</v>
      </c>
      <c r="E13" s="27">
        <v>130.53</v>
      </c>
      <c r="F13" s="17">
        <v>3212</v>
      </c>
      <c r="G13" s="17" t="s">
        <v>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3" customFormat="1" x14ac:dyDescent="0.25">
      <c r="A14" s="24" t="s">
        <v>18</v>
      </c>
      <c r="B14" s="24"/>
      <c r="C14" s="24"/>
      <c r="D14" s="18"/>
      <c r="E14" s="19">
        <f>SUM(E5:E13)</f>
        <v>623952.35000000009</v>
      </c>
      <c r="F14" s="28"/>
      <c r="G14" s="2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34" customFormat="1" x14ac:dyDescent="0.25">
      <c r="A15" s="29" t="s">
        <v>19</v>
      </c>
      <c r="B15" s="30">
        <v>26561427801</v>
      </c>
      <c r="C15" s="30" t="s">
        <v>20</v>
      </c>
      <c r="D15" s="29" t="s">
        <v>12</v>
      </c>
      <c r="E15" s="31">
        <f>291</f>
        <v>291</v>
      </c>
      <c r="F15" s="32">
        <v>3211</v>
      </c>
      <c r="G15" s="32" t="s">
        <v>16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</row>
    <row r="16" spans="1:119" s="3" customFormat="1" x14ac:dyDescent="0.25">
      <c r="A16" s="18" t="s">
        <v>18</v>
      </c>
      <c r="B16" s="18"/>
      <c r="C16" s="18"/>
      <c r="D16" s="18"/>
      <c r="E16" s="19">
        <f>SUM(E15)</f>
        <v>291</v>
      </c>
      <c r="F16" s="28"/>
      <c r="G16" s="2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34" customFormat="1" x14ac:dyDescent="0.25">
      <c r="A17" s="29" t="s">
        <v>46</v>
      </c>
      <c r="B17" s="30" t="s">
        <v>21</v>
      </c>
      <c r="C17" s="30" t="s">
        <v>21</v>
      </c>
      <c r="D17" s="29" t="s">
        <v>12</v>
      </c>
      <c r="E17" s="31">
        <v>360</v>
      </c>
      <c r="F17" s="32">
        <v>3211</v>
      </c>
      <c r="G17" s="32" t="s">
        <v>16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</row>
    <row r="18" spans="1:119" s="3" customFormat="1" x14ac:dyDescent="0.25">
      <c r="A18" s="18" t="s">
        <v>18</v>
      </c>
      <c r="B18" s="18"/>
      <c r="C18" s="18"/>
      <c r="D18" s="18"/>
      <c r="E18" s="19">
        <f>SUM(E17)</f>
        <v>360</v>
      </c>
      <c r="F18" s="28"/>
      <c r="G18" s="2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34" customFormat="1" x14ac:dyDescent="0.25">
      <c r="A19" s="29" t="s">
        <v>47</v>
      </c>
      <c r="B19" s="30" t="s">
        <v>21</v>
      </c>
      <c r="C19" s="30" t="s">
        <v>21</v>
      </c>
      <c r="D19" s="29" t="s">
        <v>12</v>
      </c>
      <c r="E19" s="31">
        <v>360</v>
      </c>
      <c r="F19" s="32">
        <v>3211</v>
      </c>
      <c r="G19" s="32" t="s">
        <v>16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</row>
    <row r="20" spans="1:119" s="3" customFormat="1" x14ac:dyDescent="0.25">
      <c r="A20" s="18" t="s">
        <v>18</v>
      </c>
      <c r="B20" s="18"/>
      <c r="C20" s="18"/>
      <c r="D20" s="18"/>
      <c r="E20" s="19">
        <f>SUM(E19)</f>
        <v>360</v>
      </c>
      <c r="F20" s="28"/>
      <c r="G20" s="2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34" customFormat="1" x14ac:dyDescent="0.25">
      <c r="A21" s="29" t="s">
        <v>48</v>
      </c>
      <c r="B21" s="30" t="s">
        <v>21</v>
      </c>
      <c r="C21" s="30" t="s">
        <v>21</v>
      </c>
      <c r="D21" s="29" t="s">
        <v>12</v>
      </c>
      <c r="E21" s="31">
        <v>100</v>
      </c>
      <c r="F21" s="32">
        <v>3211</v>
      </c>
      <c r="G21" s="32" t="s">
        <v>16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</row>
    <row r="22" spans="1:119" s="3" customFormat="1" x14ac:dyDescent="0.25">
      <c r="A22" s="18" t="s">
        <v>18</v>
      </c>
      <c r="B22" s="18"/>
      <c r="C22" s="18"/>
      <c r="D22" s="18"/>
      <c r="E22" s="19">
        <f>SUM(E21)</f>
        <v>100</v>
      </c>
      <c r="F22" s="28"/>
      <c r="G22" s="2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34" customFormat="1" x14ac:dyDescent="0.25">
      <c r="A23" s="29" t="s">
        <v>49</v>
      </c>
      <c r="B23" s="30" t="s">
        <v>21</v>
      </c>
      <c r="C23" s="30" t="s">
        <v>21</v>
      </c>
      <c r="D23" s="29" t="s">
        <v>12</v>
      </c>
      <c r="E23" s="31">
        <v>320</v>
      </c>
      <c r="F23" s="32">
        <v>3211</v>
      </c>
      <c r="G23" s="32" t="s">
        <v>16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</row>
    <row r="24" spans="1:119" s="3" customFormat="1" x14ac:dyDescent="0.25">
      <c r="A24" s="18" t="s">
        <v>18</v>
      </c>
      <c r="B24" s="18"/>
      <c r="C24" s="18"/>
      <c r="D24" s="18"/>
      <c r="E24" s="19">
        <f>SUM(E23)</f>
        <v>320</v>
      </c>
      <c r="F24" s="28"/>
      <c r="G24" s="2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34" customFormat="1" x14ac:dyDescent="0.25">
      <c r="A25" s="29" t="s">
        <v>37</v>
      </c>
      <c r="B25" s="30" t="s">
        <v>21</v>
      </c>
      <c r="C25" s="30" t="s">
        <v>21</v>
      </c>
      <c r="D25" s="29" t="s">
        <v>12</v>
      </c>
      <c r="E25" s="31">
        <v>320</v>
      </c>
      <c r="F25" s="32">
        <v>3211</v>
      </c>
      <c r="G25" s="32" t="s">
        <v>16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</row>
    <row r="26" spans="1:119" s="3" customFormat="1" x14ac:dyDescent="0.25">
      <c r="A26" s="18" t="s">
        <v>18</v>
      </c>
      <c r="B26" s="18"/>
      <c r="C26" s="18"/>
      <c r="D26" s="18"/>
      <c r="E26" s="19">
        <f>SUM(E25)</f>
        <v>320</v>
      </c>
      <c r="F26" s="2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34" customFormat="1" x14ac:dyDescent="0.25">
      <c r="A27" s="29" t="s">
        <v>50</v>
      </c>
      <c r="B27" s="30" t="s">
        <v>21</v>
      </c>
      <c r="C27" s="30" t="s">
        <v>21</v>
      </c>
      <c r="D27" s="29" t="s">
        <v>12</v>
      </c>
      <c r="E27" s="31">
        <v>70</v>
      </c>
      <c r="F27" s="32">
        <v>3211</v>
      </c>
      <c r="G27" s="32" t="s">
        <v>16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</row>
    <row r="28" spans="1:119" s="3" customFormat="1" x14ac:dyDescent="0.25">
      <c r="A28" s="18" t="s">
        <v>18</v>
      </c>
      <c r="B28" s="18"/>
      <c r="C28" s="18"/>
      <c r="D28" s="18"/>
      <c r="E28" s="19">
        <f>SUM(E27)</f>
        <v>70</v>
      </c>
      <c r="F28" s="28"/>
      <c r="G28" s="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34" customFormat="1" x14ac:dyDescent="0.25">
      <c r="A29" s="35" t="s">
        <v>38</v>
      </c>
      <c r="B29" s="30">
        <v>58843087891</v>
      </c>
      <c r="C29" s="30" t="s">
        <v>20</v>
      </c>
      <c r="D29" s="35" t="s">
        <v>12</v>
      </c>
      <c r="E29" s="31">
        <v>16.43</v>
      </c>
      <c r="F29" s="35">
        <v>3221</v>
      </c>
      <c r="G29" s="35" t="s">
        <v>36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</row>
    <row r="30" spans="1:119" s="3" customFormat="1" x14ac:dyDescent="0.25">
      <c r="A30" s="24" t="s">
        <v>18</v>
      </c>
      <c r="B30" s="24"/>
      <c r="C30" s="24"/>
      <c r="D30" s="18"/>
      <c r="E30" s="19">
        <f>SUM(E29)</f>
        <v>16.43</v>
      </c>
      <c r="F30" s="17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3" customFormat="1" x14ac:dyDescent="0.25">
      <c r="A31" s="17" t="s">
        <v>22</v>
      </c>
      <c r="B31" s="17"/>
      <c r="C31" s="17"/>
      <c r="D31" s="26" t="s">
        <v>10</v>
      </c>
      <c r="E31" s="27">
        <v>500</v>
      </c>
      <c r="F31" s="17">
        <v>3221</v>
      </c>
      <c r="G31" s="17" t="s">
        <v>36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3" customFormat="1" x14ac:dyDescent="0.25">
      <c r="A32" s="24" t="s">
        <v>18</v>
      </c>
      <c r="B32" s="24"/>
      <c r="C32" s="24"/>
      <c r="D32" s="18"/>
      <c r="E32" s="19">
        <f>SUM(E31)</f>
        <v>500</v>
      </c>
      <c r="F32" s="17"/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34" customFormat="1" x14ac:dyDescent="0.25">
      <c r="A33" s="17" t="s">
        <v>22</v>
      </c>
      <c r="B33" s="30"/>
      <c r="C33" s="30"/>
      <c r="D33" s="35" t="s">
        <v>12</v>
      </c>
      <c r="E33" s="31">
        <v>800</v>
      </c>
      <c r="F33" s="35">
        <v>3221</v>
      </c>
      <c r="G33" s="35" t="s">
        <v>36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</row>
    <row r="34" spans="1:119" s="3" customFormat="1" x14ac:dyDescent="0.25">
      <c r="A34" s="24" t="s">
        <v>18</v>
      </c>
      <c r="B34" s="24"/>
      <c r="C34" s="24"/>
      <c r="D34" s="18"/>
      <c r="E34" s="19">
        <f>SUM(E33)</f>
        <v>800</v>
      </c>
      <c r="F34" s="17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3" customFormat="1" x14ac:dyDescent="0.25">
      <c r="A35" s="17" t="s">
        <v>22</v>
      </c>
      <c r="B35" s="17"/>
      <c r="C35" s="17"/>
      <c r="D35" s="26" t="s">
        <v>10</v>
      </c>
      <c r="E35" s="27">
        <v>840</v>
      </c>
      <c r="F35" s="17">
        <v>3295</v>
      </c>
      <c r="G35" s="17" t="s">
        <v>23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3" customFormat="1" x14ac:dyDescent="0.25">
      <c r="A36" s="24" t="s">
        <v>18</v>
      </c>
      <c r="B36" s="24"/>
      <c r="C36" s="24"/>
      <c r="D36" s="18"/>
      <c r="E36" s="19">
        <f>SUM(E35)</f>
        <v>840</v>
      </c>
      <c r="F36" s="17"/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s="3" customFormat="1" x14ac:dyDescent="0.25">
      <c r="A37" s="17" t="s">
        <v>22</v>
      </c>
      <c r="B37" s="17"/>
      <c r="C37" s="17"/>
      <c r="D37" s="26" t="s">
        <v>10</v>
      </c>
      <c r="E37" s="27">
        <v>1328.92</v>
      </c>
      <c r="F37" s="17">
        <v>3291</v>
      </c>
      <c r="G37" s="17" t="s">
        <v>24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s="3" customFormat="1" x14ac:dyDescent="0.25">
      <c r="A38" s="24" t="s">
        <v>18</v>
      </c>
      <c r="B38" s="24"/>
      <c r="C38" s="24"/>
      <c r="D38" s="18"/>
      <c r="E38" s="19">
        <f>SUM(E37)</f>
        <v>1328.92</v>
      </c>
      <c r="F38" s="17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119" s="3" customFormat="1" x14ac:dyDescent="0.25">
      <c r="A39" s="29" t="s">
        <v>35</v>
      </c>
      <c r="B39" s="30">
        <v>81793146560</v>
      </c>
      <c r="C39" s="30" t="s">
        <v>20</v>
      </c>
      <c r="D39" s="29" t="s">
        <v>12</v>
      </c>
      <c r="E39" s="31">
        <v>172.45</v>
      </c>
      <c r="F39" s="35">
        <v>3231</v>
      </c>
      <c r="G39" s="35" t="s">
        <v>34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3" customFormat="1" x14ac:dyDescent="0.25">
      <c r="A40" s="24" t="s">
        <v>18</v>
      </c>
      <c r="B40" s="24"/>
      <c r="C40" s="24"/>
      <c r="D40" s="36"/>
      <c r="E40" s="19">
        <f>SUM(E39)</f>
        <v>172.45</v>
      </c>
      <c r="F40" s="17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s="3" customFormat="1" x14ac:dyDescent="0.25">
      <c r="A41" s="17" t="s">
        <v>26</v>
      </c>
      <c r="B41" s="35">
        <v>22597784145</v>
      </c>
      <c r="C41" s="30" t="s">
        <v>20</v>
      </c>
      <c r="D41" s="26" t="s">
        <v>10</v>
      </c>
      <c r="E41" s="27">
        <v>2243.9299999999998</v>
      </c>
      <c r="F41" s="17">
        <v>3237</v>
      </c>
      <c r="G41" s="17" t="s">
        <v>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3" customFormat="1" x14ac:dyDescent="0.25">
      <c r="A42" s="37" t="s">
        <v>18</v>
      </c>
      <c r="B42" s="38"/>
      <c r="C42" s="39"/>
      <c r="D42" s="26"/>
      <c r="E42" s="19">
        <f>SUM(E41)</f>
        <v>2243.9299999999998</v>
      </c>
      <c r="F42" s="17"/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s="34" customFormat="1" x14ac:dyDescent="0.25">
      <c r="A43" s="35" t="s">
        <v>40</v>
      </c>
      <c r="B43" s="30" t="s">
        <v>21</v>
      </c>
      <c r="C43" s="40" t="s">
        <v>21</v>
      </c>
      <c r="D43" s="26" t="s">
        <v>10</v>
      </c>
      <c r="E43" s="31">
        <v>232.96</v>
      </c>
      <c r="F43" s="35">
        <v>3237</v>
      </c>
      <c r="G43" s="35" t="s">
        <v>27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</row>
    <row r="44" spans="1:119" s="3" customFormat="1" x14ac:dyDescent="0.25">
      <c r="A44" s="37" t="s">
        <v>18</v>
      </c>
      <c r="B44" s="38"/>
      <c r="C44" s="39"/>
      <c r="D44" s="18"/>
      <c r="E44" s="19">
        <f>SUM(E43)</f>
        <v>232.96</v>
      </c>
      <c r="F44" s="17"/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s="34" customFormat="1" x14ac:dyDescent="0.25">
      <c r="A45" s="35" t="s">
        <v>41</v>
      </c>
      <c r="B45" s="30" t="s">
        <v>21</v>
      </c>
      <c r="C45" s="30" t="s">
        <v>21</v>
      </c>
      <c r="D45" s="29" t="s">
        <v>10</v>
      </c>
      <c r="E45" s="31">
        <v>72.8</v>
      </c>
      <c r="F45" s="35">
        <v>3237</v>
      </c>
      <c r="G45" s="35" t="s">
        <v>27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</row>
    <row r="46" spans="1:119" s="3" customFormat="1" x14ac:dyDescent="0.25">
      <c r="A46" s="24" t="s">
        <v>18</v>
      </c>
      <c r="B46" s="24"/>
      <c r="C46" s="24"/>
      <c r="D46" s="18"/>
      <c r="E46" s="19">
        <f>SUM(E45)</f>
        <v>72.8</v>
      </c>
      <c r="F46" s="17"/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s="34" customFormat="1" x14ac:dyDescent="0.25">
      <c r="A47" s="35" t="s">
        <v>42</v>
      </c>
      <c r="B47" s="30" t="s">
        <v>21</v>
      </c>
      <c r="C47" s="30" t="s">
        <v>21</v>
      </c>
      <c r="D47" s="29" t="s">
        <v>10</v>
      </c>
      <c r="E47" s="31">
        <v>345</v>
      </c>
      <c r="F47" s="35">
        <v>3237</v>
      </c>
      <c r="G47" s="35" t="s">
        <v>27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</row>
    <row r="48" spans="1:119" s="3" customFormat="1" x14ac:dyDescent="0.25">
      <c r="A48" s="24" t="s">
        <v>18</v>
      </c>
      <c r="B48" s="24"/>
      <c r="C48" s="24"/>
      <c r="D48" s="18"/>
      <c r="E48" s="19">
        <f>SUM(E47)</f>
        <v>345</v>
      </c>
      <c r="F48" s="17"/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s="34" customFormat="1" x14ac:dyDescent="0.25">
      <c r="A49" s="35" t="s">
        <v>43</v>
      </c>
      <c r="B49" s="30">
        <v>22814600003</v>
      </c>
      <c r="C49" s="30" t="s">
        <v>20</v>
      </c>
      <c r="D49" s="29" t="s">
        <v>12</v>
      </c>
      <c r="E49" s="31">
        <v>13334.5</v>
      </c>
      <c r="F49" s="35">
        <v>3211</v>
      </c>
      <c r="G49" s="35" t="s">
        <v>16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</row>
    <row r="50" spans="1:119" s="3" customFormat="1" x14ac:dyDescent="0.25">
      <c r="A50" s="24" t="s">
        <v>18</v>
      </c>
      <c r="B50" s="24"/>
      <c r="C50" s="24"/>
      <c r="D50" s="18"/>
      <c r="E50" s="19">
        <f>SUM(E49)</f>
        <v>13334.5</v>
      </c>
      <c r="F50" s="17"/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</row>
    <row r="51" spans="1:119" s="34" customFormat="1" x14ac:dyDescent="0.25">
      <c r="A51" s="29" t="s">
        <v>28</v>
      </c>
      <c r="B51" s="30">
        <v>51464035493</v>
      </c>
      <c r="C51" s="30" t="s">
        <v>20</v>
      </c>
      <c r="D51" s="29" t="s">
        <v>12</v>
      </c>
      <c r="E51" s="31">
        <v>185</v>
      </c>
      <c r="F51" s="35">
        <v>3238</v>
      </c>
      <c r="G51" s="35" t="s">
        <v>29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</row>
    <row r="52" spans="1:119" s="3" customFormat="1" x14ac:dyDescent="0.25">
      <c r="A52" s="24" t="s">
        <v>18</v>
      </c>
      <c r="B52" s="24"/>
      <c r="C52" s="24"/>
      <c r="D52" s="18"/>
      <c r="E52" s="19">
        <f>SUM(E51)</f>
        <v>185</v>
      </c>
      <c r="F52" s="17"/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s="34" customFormat="1" x14ac:dyDescent="0.25">
      <c r="A53" s="29" t="s">
        <v>45</v>
      </c>
      <c r="B53" s="30">
        <v>85584865987</v>
      </c>
      <c r="C53" s="30" t="s">
        <v>20</v>
      </c>
      <c r="D53" s="29" t="s">
        <v>12</v>
      </c>
      <c r="E53" s="31">
        <v>548.79999999999995</v>
      </c>
      <c r="F53" s="35">
        <v>3293</v>
      </c>
      <c r="G53" s="35" t="s">
        <v>44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</row>
    <row r="54" spans="1:119" s="3" customFormat="1" x14ac:dyDescent="0.25">
      <c r="A54" s="37" t="s">
        <v>18</v>
      </c>
      <c r="B54" s="38"/>
      <c r="C54" s="39"/>
      <c r="D54" s="18"/>
      <c r="E54" s="19">
        <f>SUM(E53)</f>
        <v>548.79999999999995</v>
      </c>
      <c r="F54" s="17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s="34" customFormat="1" x14ac:dyDescent="0.25">
      <c r="A55" s="29" t="s">
        <v>38</v>
      </c>
      <c r="B55" s="30">
        <v>58843087891</v>
      </c>
      <c r="C55" s="30" t="s">
        <v>20</v>
      </c>
      <c r="D55" s="29" t="s">
        <v>12</v>
      </c>
      <c r="E55" s="31">
        <v>92.88</v>
      </c>
      <c r="F55" s="35">
        <v>3299</v>
      </c>
      <c r="G55" s="35" t="s">
        <v>31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</row>
    <row r="56" spans="1:119" s="3" customFormat="1" x14ac:dyDescent="0.25">
      <c r="A56" s="37" t="s">
        <v>18</v>
      </c>
      <c r="B56" s="38"/>
      <c r="C56" s="39"/>
      <c r="D56" s="18"/>
      <c r="E56" s="19">
        <f>SUM(E55)</f>
        <v>92.88</v>
      </c>
      <c r="F56" s="17"/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s="34" customFormat="1" x14ac:dyDescent="0.25">
      <c r="A57" s="29" t="s">
        <v>10</v>
      </c>
      <c r="B57" s="30"/>
      <c r="C57" s="30"/>
      <c r="D57" s="29" t="s">
        <v>12</v>
      </c>
      <c r="E57" s="31">
        <v>6669.58</v>
      </c>
      <c r="F57" s="35">
        <v>3299</v>
      </c>
      <c r="G57" s="35" t="s">
        <v>31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</row>
    <row r="58" spans="1:119" s="3" customFormat="1" x14ac:dyDescent="0.25">
      <c r="A58" s="37" t="s">
        <v>18</v>
      </c>
      <c r="B58" s="38"/>
      <c r="C58" s="39"/>
      <c r="D58" s="18"/>
      <c r="E58" s="19">
        <f>SUM(E57)</f>
        <v>6669.58</v>
      </c>
      <c r="F58" s="17"/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s="34" customFormat="1" x14ac:dyDescent="0.25">
      <c r="A59" s="35" t="s">
        <v>30</v>
      </c>
      <c r="B59" s="30" t="s">
        <v>33</v>
      </c>
      <c r="C59" s="30" t="s">
        <v>20</v>
      </c>
      <c r="D59" s="35" t="s">
        <v>12</v>
      </c>
      <c r="E59" s="31">
        <v>170.63</v>
      </c>
      <c r="F59" s="35">
        <v>3431</v>
      </c>
      <c r="G59" s="35" t="s">
        <v>32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</row>
    <row r="60" spans="1:119" s="13" customFormat="1" x14ac:dyDescent="0.25">
      <c r="A60" s="20" t="s">
        <v>18</v>
      </c>
      <c r="B60" s="20"/>
      <c r="C60" s="20"/>
      <c r="D60" s="14"/>
      <c r="E60" s="15">
        <f>SUM(E59)</f>
        <v>170.63</v>
      </c>
      <c r="F60" s="11"/>
      <c r="G60" s="1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</row>
    <row r="61" spans="1:119" x14ac:dyDescent="0.25">
      <c r="E61" s="4"/>
    </row>
    <row r="62" spans="1:119" x14ac:dyDescent="0.25">
      <c r="E62" s="4"/>
    </row>
    <row r="63" spans="1:119" x14ac:dyDescent="0.25">
      <c r="E63" s="4"/>
    </row>
  </sheetData>
  <mergeCells count="23">
    <mergeCell ref="A14:C14"/>
    <mergeCell ref="A36:C36"/>
    <mergeCell ref="A38:C38"/>
    <mergeCell ref="A42:C42"/>
    <mergeCell ref="A40:C40"/>
    <mergeCell ref="A34:C34"/>
    <mergeCell ref="A32:C32"/>
    <mergeCell ref="A30:C30"/>
    <mergeCell ref="B1:G1"/>
    <mergeCell ref="B2:G2"/>
    <mergeCell ref="E4:F4"/>
    <mergeCell ref="A5:A13"/>
    <mergeCell ref="B5:B13"/>
    <mergeCell ref="C5:C13"/>
    <mergeCell ref="A60:C60"/>
    <mergeCell ref="A44:C44"/>
    <mergeCell ref="A46:C46"/>
    <mergeCell ref="A52:C52"/>
    <mergeCell ref="A58:C58"/>
    <mergeCell ref="A50:C50"/>
    <mergeCell ref="A48:C48"/>
    <mergeCell ref="A56:C56"/>
    <mergeCell ref="A54:C54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  <rowBreaks count="1" manualBreakCount="1">
    <brk id="3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RUJAN 2024.</vt:lpstr>
      <vt:lpstr>'RUJAN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2024-10-14T08:24:02Z</cp:lastPrinted>
  <dcterms:created xsi:type="dcterms:W3CDTF">2024-02-05T08:55:32Z</dcterms:created>
  <dcterms:modified xsi:type="dcterms:W3CDTF">2024-10-14T08:25:12Z</dcterms:modified>
</cp:coreProperties>
</file>