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matijas\Desktop\"/>
    </mc:Choice>
  </mc:AlternateContent>
  <xr:revisionPtr revIDLastSave="0" documentId="13_ncr:1_{755DD574-1FE2-46C3-9520-23755C45E7DE}" xr6:coauthVersionLast="36" xr6:coauthVersionMax="36" xr10:uidLastSave="{00000000-0000-0000-0000-000000000000}"/>
  <bookViews>
    <workbookView xWindow="0" yWindow="0" windowWidth="28800" windowHeight="13905" xr2:uid="{BD7A9E1F-CC34-46A4-B84B-045B66E7D547}"/>
  </bookViews>
  <sheets>
    <sheet name="SRPANJ 2024." sheetId="1" r:id="rId1"/>
  </sheets>
  <definedNames>
    <definedName name="_xlnm.Print_Area" localSheetId="0">'SRPANJ 2024.'!$A$1:$G$66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0" i="1" l="1"/>
  <c r="E26" i="1"/>
  <c r="E58" i="1"/>
  <c r="E62" i="1"/>
  <c r="E10" i="1"/>
  <c r="E6" i="1"/>
  <c r="E8" i="1"/>
  <c r="E40" i="1"/>
  <c r="E52" i="1"/>
  <c r="E30" i="1" l="1"/>
  <c r="E28" i="1"/>
  <c r="E24" i="1"/>
  <c r="E22" i="1"/>
  <c r="E56" i="1"/>
  <c r="E46" i="1"/>
  <c r="E18" i="1" l="1"/>
  <c r="E32" i="1"/>
  <c r="E48" i="1" l="1"/>
  <c r="E20" i="1" l="1"/>
  <c r="E66" i="1" l="1"/>
  <c r="E38" i="1" l="1"/>
  <c r="E50" i="1" l="1"/>
  <c r="E64" i="1" l="1"/>
  <c r="E54" i="1"/>
  <c r="E44" i="1"/>
  <c r="E42" i="1"/>
  <c r="E36" i="1"/>
  <c r="E34" i="1"/>
  <c r="E16" i="1"/>
</calcChain>
</file>

<file path=xl/sharedStrings.xml><?xml version="1.0" encoding="utf-8"?>
<sst xmlns="http://schemas.openxmlformats.org/spreadsheetml/2006/main" count="166" uniqueCount="58">
  <si>
    <t xml:space="preserve">NAZIV ISPLATITELJA: </t>
  </si>
  <si>
    <t>SVEUČILIŠNI RAČUNSKI CENTAR - SRCE</t>
  </si>
  <si>
    <t xml:space="preserve">ISPLATE SREDSTAVA ZA RAZDOBLJE: </t>
  </si>
  <si>
    <t>NAZIV PRIMATELJA</t>
  </si>
  <si>
    <t>OIB PRIMATELJA</t>
  </si>
  <si>
    <t>SJEDIŠTE/PREBIVALIŠTE PRIMATELJA</t>
  </si>
  <si>
    <t>IZVOR</t>
  </si>
  <si>
    <t>NAČIN OBJAVE</t>
  </si>
  <si>
    <t>VRSTA RASHODA/IZDATKA</t>
  </si>
  <si>
    <t xml:space="preserve">Sveučilišni računski centar - Srce </t>
  </si>
  <si>
    <t>Državni proračun</t>
  </si>
  <si>
    <t>Plaće za redovan rad</t>
  </si>
  <si>
    <t>Vlastiti račun</t>
  </si>
  <si>
    <t>Plaće u naravi</t>
  </si>
  <si>
    <t>Ostali rashodi za zaposlene</t>
  </si>
  <si>
    <t>Doprinosi za obvezno zdravstveno osiguranje</t>
  </si>
  <si>
    <t>Službena putovanja</t>
  </si>
  <si>
    <t>Naknade za prijevoz, za rad na terenu i odvojeni život</t>
  </si>
  <si>
    <t>Potraživanja za naknade koje se refundiraju i predujmove</t>
  </si>
  <si>
    <t>UKUPNO</t>
  </si>
  <si>
    <t>Zagreb</t>
  </si>
  <si>
    <t>GDPR</t>
  </si>
  <si>
    <t>Sveučilišni računski centar - Srce</t>
  </si>
  <si>
    <t>Pristojbe i naknade</t>
  </si>
  <si>
    <t>Naknade za rad predstavničkih i izvršnih tijela, povjerenstava i slično</t>
  </si>
  <si>
    <t>Intelektualne i osobne usluge (Usluge agencija, ukupni trošak)</t>
  </si>
  <si>
    <t>Studentski centar u Zagrebu</t>
  </si>
  <si>
    <t>Intelektualne i osobne usluge (Ugovor o djelu, ukupni trošak)</t>
  </si>
  <si>
    <t>Sistemski laboratorij za informatiku</t>
  </si>
  <si>
    <t>Računalne usluge</t>
  </si>
  <si>
    <t>Privredna banka Zagreb d.d.</t>
  </si>
  <si>
    <t>Ostali nespomenuti rashodi poslovanja</t>
  </si>
  <si>
    <t>Bankarske usluge i usluge platnog prometa</t>
  </si>
  <si>
    <t>02535697732</t>
  </si>
  <si>
    <t>Usluge telefona, pošte i prijevoza</t>
  </si>
  <si>
    <t>Hrvatski telekom d.d.</t>
  </si>
  <si>
    <t>Uredski materijal</t>
  </si>
  <si>
    <t>Marić Ivan</t>
  </si>
  <si>
    <t>Đorđević Ana</t>
  </si>
  <si>
    <t>Orel Ognjen</t>
  </si>
  <si>
    <t>Milanović Nadža</t>
  </si>
  <si>
    <t>Ivančić Marko</t>
  </si>
  <si>
    <t>Radović Dunja</t>
  </si>
  <si>
    <t>Bašić Bjanka</t>
  </si>
  <si>
    <t>SRPANJ 2024.</t>
  </si>
  <si>
    <t>ITdrive obrt za obrazovanje</t>
  </si>
  <si>
    <t>Rijeka</t>
  </si>
  <si>
    <t>Intelektualne i osobne usluge (Autorski ugovor, ukupni trošak)</t>
  </si>
  <si>
    <t>Hruška Marko</t>
  </si>
  <si>
    <t>Gebauer Dag</t>
  </si>
  <si>
    <t>Usluge tekućeg i investicijskog održavanja</t>
  </si>
  <si>
    <t>Auto-Pav servis</t>
  </si>
  <si>
    <t>Imamgić Emir</t>
  </si>
  <si>
    <t>Reprezentacija</t>
  </si>
  <si>
    <t>Van grada d.o.o.</t>
  </si>
  <si>
    <t>Cvjećarnica Dorotea d.o.o.</t>
  </si>
  <si>
    <t>Copyreklam d.o.o.</t>
  </si>
  <si>
    <t>Zaprešić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</si>
</sst>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Border="1"/>
    <xf numFmtId="0" fontId="0" fillId="2" borderId="3" xfId="0" applyFill="1" applyBorder="1"/>
    <xf numFmtId="0" fontId="0" fillId="2" borderId="3" xfId="0" applyFill="1" applyBorder="1" applyAlignment="1">
      <alignment horizontal="left"/>
    </xf>
    <xf numFmtId="0" fontId="0" fillId="2" borderId="0" xfId="0" applyFill="1" applyBorder="1"/>
    <xf numFmtId="0" fontId="0" fillId="2" borderId="0" xfId="0" applyFill="1"/>
    <xf numFmtId="4" fontId="1" fillId="2" borderId="3" xfId="0" applyNumberFormat="1" applyFont="1" applyFill="1" applyBorder="1"/>
    <xf numFmtId="0" fontId="0" fillId="2" borderId="0" xfId="0" applyFont="1" applyFill="1" applyBorder="1"/>
    <xf numFmtId="0" fontId="0" fillId="2" borderId="0" xfId="0" applyFont="1" applyFill="1"/>
    <xf numFmtId="0" fontId="1" fillId="2" borderId="3" xfId="0" applyFont="1" applyFill="1" applyBorder="1" applyAlignment="1"/>
    <xf numFmtId="4" fontId="0" fillId="0" borderId="0" xfId="0" applyNumberFormat="1"/>
    <xf numFmtId="0" fontId="0" fillId="2" borderId="3" xfId="0" applyFill="1" applyBorder="1" applyAlignment="1"/>
    <xf numFmtId="4" fontId="0" fillId="2" borderId="3" xfId="0" applyNumberFormat="1" applyFill="1" applyBorder="1"/>
    <xf numFmtId="0" fontId="0" fillId="2" borderId="3" xfId="0" applyFont="1" applyFill="1" applyBorder="1"/>
    <xf numFmtId="0" fontId="0" fillId="2" borderId="3" xfId="0" applyFont="1" applyFill="1" applyBorder="1" applyAlignment="1">
      <alignment horizontal="left"/>
    </xf>
    <xf numFmtId="0" fontId="0" fillId="2" borderId="3" xfId="0" applyFont="1" applyFill="1" applyBorder="1" applyAlignment="1">
      <alignment horizontal="right"/>
    </xf>
    <xf numFmtId="4" fontId="0" fillId="2" borderId="3" xfId="0" applyNumberFormat="1" applyFont="1" applyFill="1" applyBorder="1"/>
    <xf numFmtId="0" fontId="0" fillId="2" borderId="3" xfId="0" applyFont="1" applyFill="1" applyBorder="1" applyAlignment="1"/>
    <xf numFmtId="0" fontId="0" fillId="2" borderId="3" xfId="0" applyFill="1" applyBorder="1" applyAlignment="1">
      <alignment horizontal="right"/>
    </xf>
    <xf numFmtId="0" fontId="0" fillId="2" borderId="3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0" fillId="2" borderId="3" xfId="0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0" fillId="2" borderId="1" xfId="0" applyFill="1" applyBorder="1" applyAlignment="1">
      <alignment horizontal="center" vertical="center"/>
    </xf>
    <xf numFmtId="17" fontId="0" fillId="2" borderId="2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BF56B-626C-4B81-9CCA-984B32BAA966}">
  <dimension ref="A1:DO71"/>
  <sheetViews>
    <sheetView tabSelected="1" zoomScaleNormal="100" workbookViewId="0"/>
  </sheetViews>
  <sheetFormatPr defaultRowHeight="15" x14ac:dyDescent="0.25"/>
  <cols>
    <col min="1" max="1" width="35.85546875" customWidth="1"/>
    <col min="2" max="2" width="18.42578125" customWidth="1"/>
    <col min="3" max="3" width="21.5703125" customWidth="1"/>
    <col min="4" max="4" width="16" customWidth="1"/>
    <col min="5" max="5" width="14.5703125" customWidth="1"/>
    <col min="7" max="7" width="64.28515625" customWidth="1"/>
    <col min="8" max="119" width="9.140625" style="1"/>
  </cols>
  <sheetData>
    <row r="1" spans="1:119" s="21" customFormat="1" ht="30.75" customHeight="1" thickBot="1" x14ac:dyDescent="0.3">
      <c r="A1" s="22" t="s">
        <v>0</v>
      </c>
      <c r="B1" s="32" t="s">
        <v>1</v>
      </c>
      <c r="C1" s="32"/>
      <c r="D1" s="32"/>
      <c r="E1" s="32"/>
      <c r="F1" s="32"/>
      <c r="G1" s="32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  <c r="CG1" s="20"/>
      <c r="CH1" s="20"/>
      <c r="CI1" s="20"/>
      <c r="CJ1" s="20"/>
      <c r="CK1" s="20"/>
      <c r="CL1" s="20"/>
      <c r="CM1" s="20"/>
      <c r="CN1" s="20"/>
      <c r="CO1" s="20"/>
      <c r="CP1" s="20"/>
      <c r="CQ1" s="20"/>
      <c r="CR1" s="20"/>
      <c r="CS1" s="20"/>
      <c r="CT1" s="20"/>
      <c r="CU1" s="20"/>
      <c r="CV1" s="20"/>
      <c r="CW1" s="20"/>
      <c r="CX1" s="20"/>
      <c r="CY1" s="20"/>
      <c r="CZ1" s="20"/>
      <c r="DA1" s="20"/>
      <c r="DB1" s="20"/>
      <c r="DC1" s="20"/>
      <c r="DD1" s="20"/>
      <c r="DE1" s="20"/>
      <c r="DF1" s="20"/>
      <c r="DG1" s="20"/>
      <c r="DH1" s="20"/>
      <c r="DI1" s="20"/>
      <c r="DJ1" s="20"/>
      <c r="DK1" s="20"/>
      <c r="DL1" s="20"/>
      <c r="DM1" s="20"/>
      <c r="DN1" s="20"/>
      <c r="DO1" s="20"/>
    </row>
    <row r="2" spans="1:119" s="21" customFormat="1" ht="30" customHeight="1" thickBot="1" x14ac:dyDescent="0.3">
      <c r="A2" s="23" t="s">
        <v>2</v>
      </c>
      <c r="B2" s="33" t="s">
        <v>44</v>
      </c>
      <c r="C2" s="33"/>
      <c r="D2" s="33"/>
      <c r="E2" s="33"/>
      <c r="F2" s="33"/>
      <c r="G2" s="33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</row>
    <row r="3" spans="1:119" s="5" customFormat="1" x14ac:dyDescent="0.25"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</row>
    <row r="4" spans="1:119" s="21" customFormat="1" ht="30" x14ac:dyDescent="0.25">
      <c r="A4" s="19" t="s">
        <v>3</v>
      </c>
      <c r="B4" s="27" t="s">
        <v>4</v>
      </c>
      <c r="C4" s="24" t="s">
        <v>5</v>
      </c>
      <c r="D4" s="24" t="s">
        <v>6</v>
      </c>
      <c r="E4" s="34" t="s">
        <v>7</v>
      </c>
      <c r="F4" s="34"/>
      <c r="G4" s="19" t="s">
        <v>8</v>
      </c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</row>
    <row r="5" spans="1:119" s="5" customFormat="1" x14ac:dyDescent="0.25">
      <c r="A5" s="34" t="s">
        <v>9</v>
      </c>
      <c r="B5" s="35"/>
      <c r="C5" s="35"/>
      <c r="D5" s="3" t="s">
        <v>10</v>
      </c>
      <c r="E5" s="12">
        <v>442880.67</v>
      </c>
      <c r="F5" s="2">
        <v>3111</v>
      </c>
      <c r="G5" s="2" t="s">
        <v>11</v>
      </c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</row>
    <row r="6" spans="1:119" s="5" customFormat="1" x14ac:dyDescent="0.25">
      <c r="A6" s="34"/>
      <c r="B6" s="35"/>
      <c r="C6" s="35"/>
      <c r="D6" s="3" t="s">
        <v>12</v>
      </c>
      <c r="E6" s="12">
        <f>80780.23+8639.86</f>
        <v>89420.09</v>
      </c>
      <c r="F6" s="2">
        <v>3111</v>
      </c>
      <c r="G6" s="2" t="s">
        <v>11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119" s="5" customFormat="1" x14ac:dyDescent="0.25">
      <c r="A7" s="34"/>
      <c r="B7" s="35"/>
      <c r="C7" s="35"/>
      <c r="D7" s="3" t="s">
        <v>12</v>
      </c>
      <c r="E7" s="12">
        <v>1695.64</v>
      </c>
      <c r="F7" s="2">
        <v>3112</v>
      </c>
      <c r="G7" s="2" t="s">
        <v>13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s="5" customFormat="1" x14ac:dyDescent="0.25">
      <c r="A8" s="34"/>
      <c r="B8" s="35"/>
      <c r="C8" s="35"/>
      <c r="D8" s="3" t="s">
        <v>10</v>
      </c>
      <c r="E8" s="12">
        <f>1220.36+441.44</f>
        <v>1661.8</v>
      </c>
      <c r="F8" s="2">
        <v>3121</v>
      </c>
      <c r="G8" s="2" t="s">
        <v>14</v>
      </c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s="5" customFormat="1" x14ac:dyDescent="0.25">
      <c r="A9" s="34"/>
      <c r="B9" s="35"/>
      <c r="C9" s="35"/>
      <c r="D9" s="3" t="s">
        <v>10</v>
      </c>
      <c r="E9" s="12">
        <v>67794.89</v>
      </c>
      <c r="F9" s="2">
        <v>3132</v>
      </c>
      <c r="G9" s="2" t="s">
        <v>15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s="5" customFormat="1" x14ac:dyDescent="0.25">
      <c r="A10" s="34"/>
      <c r="B10" s="35"/>
      <c r="C10" s="35"/>
      <c r="D10" s="3" t="s">
        <v>12</v>
      </c>
      <c r="E10" s="12">
        <f>279.71+12292.26+1425.58</f>
        <v>13997.55</v>
      </c>
      <c r="F10" s="2">
        <v>3132</v>
      </c>
      <c r="G10" s="2" t="s">
        <v>15</v>
      </c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s="5" customFormat="1" x14ac:dyDescent="0.25">
      <c r="A11" s="34"/>
      <c r="B11" s="35"/>
      <c r="C11" s="35"/>
      <c r="D11" s="3" t="s">
        <v>10</v>
      </c>
      <c r="E11" s="12">
        <v>90</v>
      </c>
      <c r="F11" s="2">
        <v>3211</v>
      </c>
      <c r="G11" s="2" t="s">
        <v>16</v>
      </c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s="5" customFormat="1" x14ac:dyDescent="0.25">
      <c r="A12" s="34"/>
      <c r="B12" s="35"/>
      <c r="C12" s="35"/>
      <c r="D12" s="3" t="s">
        <v>10</v>
      </c>
      <c r="E12" s="12">
        <v>7687.65</v>
      </c>
      <c r="F12" s="2">
        <v>3212</v>
      </c>
      <c r="G12" s="2" t="s">
        <v>17</v>
      </c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</row>
    <row r="13" spans="1:119" s="5" customFormat="1" x14ac:dyDescent="0.25">
      <c r="A13" s="34"/>
      <c r="B13" s="35"/>
      <c r="C13" s="35"/>
      <c r="D13" s="3" t="s">
        <v>12</v>
      </c>
      <c r="E13" s="12">
        <v>170.82</v>
      </c>
      <c r="F13" s="2">
        <v>3212</v>
      </c>
      <c r="G13" s="2" t="s">
        <v>17</v>
      </c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</row>
    <row r="14" spans="1:119" s="5" customFormat="1" x14ac:dyDescent="0.25">
      <c r="A14" s="34"/>
      <c r="B14" s="35"/>
      <c r="C14" s="35"/>
      <c r="D14" s="3" t="s">
        <v>12</v>
      </c>
      <c r="E14" s="12">
        <v>113.01</v>
      </c>
      <c r="F14" s="2">
        <v>1290</v>
      </c>
      <c r="G14" s="2" t="s">
        <v>18</v>
      </c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</row>
    <row r="15" spans="1:119" s="5" customFormat="1" x14ac:dyDescent="0.25">
      <c r="A15" s="34"/>
      <c r="B15" s="35"/>
      <c r="C15" s="35"/>
      <c r="D15" s="3" t="s">
        <v>10</v>
      </c>
      <c r="E15" s="12">
        <v>128.55000000000001</v>
      </c>
      <c r="F15" s="2">
        <v>1291</v>
      </c>
      <c r="G15" s="2" t="s">
        <v>18</v>
      </c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</row>
    <row r="16" spans="1:119" s="5" customFormat="1" x14ac:dyDescent="0.25">
      <c r="A16" s="34"/>
      <c r="B16" s="35"/>
      <c r="C16" s="35"/>
      <c r="D16" s="26"/>
      <c r="E16" s="6">
        <f>SUM(E5:E15)</f>
        <v>625640.67000000016</v>
      </c>
      <c r="F16" s="11"/>
      <c r="G16" s="11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s="5" customFormat="1" x14ac:dyDescent="0.25">
      <c r="A17" s="28" t="s">
        <v>19</v>
      </c>
      <c r="B17" s="28"/>
      <c r="C17" s="28"/>
      <c r="D17" s="14" t="s">
        <v>12</v>
      </c>
      <c r="E17" s="16">
        <v>47.02</v>
      </c>
      <c r="F17" s="17">
        <v>3211</v>
      </c>
      <c r="G17" s="17" t="s">
        <v>16</v>
      </c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s="8" customFormat="1" x14ac:dyDescent="0.25">
      <c r="A18" s="14" t="s">
        <v>37</v>
      </c>
      <c r="B18" s="15" t="s">
        <v>21</v>
      </c>
      <c r="C18" s="15" t="s">
        <v>21</v>
      </c>
      <c r="D18" s="26"/>
      <c r="E18" s="6">
        <f>SUM(E17)</f>
        <v>47.02</v>
      </c>
      <c r="F18" s="11"/>
      <c r="G18" s="11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</row>
    <row r="19" spans="1:119" s="5" customFormat="1" x14ac:dyDescent="0.25">
      <c r="A19" s="26" t="s">
        <v>19</v>
      </c>
      <c r="B19" s="26"/>
      <c r="C19" s="26"/>
      <c r="D19" s="14" t="s">
        <v>12</v>
      </c>
      <c r="E19" s="16">
        <v>45</v>
      </c>
      <c r="F19" s="17">
        <v>3211</v>
      </c>
      <c r="G19" s="17" t="s">
        <v>16</v>
      </c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s="8" customFormat="1" x14ac:dyDescent="0.25">
      <c r="A20" s="14" t="s">
        <v>52</v>
      </c>
      <c r="B20" s="15" t="s">
        <v>21</v>
      </c>
      <c r="C20" s="15" t="s">
        <v>21</v>
      </c>
      <c r="D20" s="26"/>
      <c r="E20" s="6">
        <f>SUM(E19)</f>
        <v>45</v>
      </c>
      <c r="F20" s="11"/>
      <c r="G20" s="11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</row>
    <row r="21" spans="1:119" s="5" customFormat="1" x14ac:dyDescent="0.25">
      <c r="A21" s="26" t="s">
        <v>19</v>
      </c>
      <c r="B21" s="26"/>
      <c r="C21" s="26"/>
      <c r="D21" s="14" t="s">
        <v>12</v>
      </c>
      <c r="E21" s="16">
        <v>79.599999999999994</v>
      </c>
      <c r="F21" s="17">
        <v>3211</v>
      </c>
      <c r="G21" s="17" t="s">
        <v>16</v>
      </c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s="8" customFormat="1" x14ac:dyDescent="0.25">
      <c r="A22" s="14" t="s">
        <v>40</v>
      </c>
      <c r="B22" s="15" t="s">
        <v>21</v>
      </c>
      <c r="C22" s="15" t="s">
        <v>21</v>
      </c>
      <c r="D22" s="26"/>
      <c r="E22" s="6">
        <f>SUM(E21)</f>
        <v>79.599999999999994</v>
      </c>
      <c r="F22" s="11"/>
      <c r="G22" s="11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</row>
    <row r="23" spans="1:119" s="5" customFormat="1" x14ac:dyDescent="0.25">
      <c r="A23" s="26" t="s">
        <v>19</v>
      </c>
      <c r="B23" s="26"/>
      <c r="C23" s="26"/>
      <c r="D23" s="14" t="s">
        <v>12</v>
      </c>
      <c r="E23" s="16">
        <v>79.599999999999994</v>
      </c>
      <c r="F23" s="17">
        <v>3211</v>
      </c>
      <c r="G23" s="17" t="s">
        <v>16</v>
      </c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s="8" customFormat="1" x14ac:dyDescent="0.25">
      <c r="A24" s="14" t="s">
        <v>41</v>
      </c>
      <c r="B24" s="15" t="s">
        <v>21</v>
      </c>
      <c r="C24" s="15" t="s">
        <v>21</v>
      </c>
      <c r="D24" s="26"/>
      <c r="E24" s="6">
        <f>SUM(E23)</f>
        <v>79.599999999999994</v>
      </c>
      <c r="F24" s="11"/>
      <c r="G24" s="11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</row>
    <row r="25" spans="1:119" s="5" customFormat="1" x14ac:dyDescent="0.25">
      <c r="A25" s="26" t="s">
        <v>19</v>
      </c>
      <c r="B25" s="26"/>
      <c r="C25" s="26"/>
      <c r="D25" s="14" t="s">
        <v>12</v>
      </c>
      <c r="E25" s="16">
        <v>79.599999999999994</v>
      </c>
      <c r="F25" s="17">
        <v>3211</v>
      </c>
      <c r="G25" s="17" t="s">
        <v>16</v>
      </c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s="8" customFormat="1" x14ac:dyDescent="0.25">
      <c r="A26" s="14" t="s">
        <v>39</v>
      </c>
      <c r="B26" s="15" t="s">
        <v>21</v>
      </c>
      <c r="C26" s="15" t="s">
        <v>21</v>
      </c>
      <c r="D26" s="26"/>
      <c r="E26" s="6">
        <f>SUM(E25)</f>
        <v>79.599999999999994</v>
      </c>
      <c r="F26" s="11"/>
      <c r="G26" s="11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</row>
    <row r="27" spans="1:119" s="5" customFormat="1" x14ac:dyDescent="0.25">
      <c r="A27" s="26" t="s">
        <v>19</v>
      </c>
      <c r="B27" s="26"/>
      <c r="C27" s="26"/>
      <c r="D27" s="14" t="s">
        <v>12</v>
      </c>
      <c r="E27" s="16">
        <v>79.599999999999994</v>
      </c>
      <c r="F27" s="17">
        <v>3211</v>
      </c>
      <c r="G27" s="17" t="s">
        <v>16</v>
      </c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s="8" customFormat="1" x14ac:dyDescent="0.25">
      <c r="A28" s="14" t="s">
        <v>42</v>
      </c>
      <c r="B28" s="15" t="s">
        <v>21</v>
      </c>
      <c r="C28" s="15" t="s">
        <v>21</v>
      </c>
      <c r="D28" s="26"/>
      <c r="E28" s="6">
        <f>SUM(E27)</f>
        <v>79.599999999999994</v>
      </c>
      <c r="F28" s="11"/>
      <c r="G28" s="11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</row>
    <row r="29" spans="1:119" s="5" customFormat="1" x14ac:dyDescent="0.25">
      <c r="A29" s="26" t="s">
        <v>19</v>
      </c>
      <c r="B29" s="26"/>
      <c r="C29" s="26"/>
      <c r="D29" s="14" t="s">
        <v>12</v>
      </c>
      <c r="E29" s="16">
        <v>79.599999999999994</v>
      </c>
      <c r="F29" s="17">
        <v>3211</v>
      </c>
      <c r="G29" s="17" t="s">
        <v>16</v>
      </c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s="8" customFormat="1" x14ac:dyDescent="0.25">
      <c r="A30" s="14" t="s">
        <v>43</v>
      </c>
      <c r="B30" s="15" t="s">
        <v>21</v>
      </c>
      <c r="C30" s="15" t="s">
        <v>21</v>
      </c>
      <c r="D30" s="26"/>
      <c r="E30" s="6">
        <f>SUM(E29)</f>
        <v>79.599999999999994</v>
      </c>
      <c r="F30" s="11"/>
      <c r="G30" s="11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</row>
    <row r="31" spans="1:119" s="5" customFormat="1" x14ac:dyDescent="0.25">
      <c r="A31" s="26" t="s">
        <v>19</v>
      </c>
      <c r="B31" s="26"/>
      <c r="C31" s="26"/>
      <c r="D31" s="3" t="s">
        <v>12</v>
      </c>
      <c r="E31" s="12">
        <v>500</v>
      </c>
      <c r="F31" s="2">
        <v>3221</v>
      </c>
      <c r="G31" s="2" t="s">
        <v>36</v>
      </c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s="5" customFormat="1" x14ac:dyDescent="0.25">
      <c r="A32" s="2" t="s">
        <v>22</v>
      </c>
      <c r="B32" s="2"/>
      <c r="C32" s="2"/>
      <c r="D32" s="26"/>
      <c r="E32" s="6">
        <f>SUM(E31)</f>
        <v>500</v>
      </c>
      <c r="F32" s="2"/>
      <c r="G32" s="2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s="5" customFormat="1" x14ac:dyDescent="0.25">
      <c r="A33" s="28" t="s">
        <v>19</v>
      </c>
      <c r="B33" s="28"/>
      <c r="C33" s="28"/>
      <c r="D33" s="3" t="s">
        <v>10</v>
      </c>
      <c r="E33" s="12">
        <v>840</v>
      </c>
      <c r="F33" s="2">
        <v>3295</v>
      </c>
      <c r="G33" s="2" t="s">
        <v>23</v>
      </c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s="5" customFormat="1" x14ac:dyDescent="0.25">
      <c r="A34" s="2" t="s">
        <v>22</v>
      </c>
      <c r="B34" s="2"/>
      <c r="C34" s="2"/>
      <c r="D34" s="26"/>
      <c r="E34" s="6">
        <f>SUM(E33)</f>
        <v>840</v>
      </c>
      <c r="F34" s="2"/>
      <c r="G34" s="2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s="5" customFormat="1" x14ac:dyDescent="0.25">
      <c r="A35" s="28" t="s">
        <v>19</v>
      </c>
      <c r="B35" s="28"/>
      <c r="C35" s="28"/>
      <c r="D35" s="3" t="s">
        <v>10</v>
      </c>
      <c r="E35" s="12">
        <v>456.5</v>
      </c>
      <c r="F35" s="2">
        <v>3291</v>
      </c>
      <c r="G35" s="2" t="s">
        <v>24</v>
      </c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s="5" customFormat="1" x14ac:dyDescent="0.25">
      <c r="A36" s="2" t="s">
        <v>22</v>
      </c>
      <c r="B36" s="2"/>
      <c r="C36" s="2"/>
      <c r="D36" s="26"/>
      <c r="E36" s="6">
        <f>SUM(E35)</f>
        <v>456.5</v>
      </c>
      <c r="F36" s="2"/>
      <c r="G36" s="2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s="5" customFormat="1" x14ac:dyDescent="0.25">
      <c r="A37" s="28" t="s">
        <v>19</v>
      </c>
      <c r="B37" s="28"/>
      <c r="C37" s="28"/>
      <c r="D37" s="14" t="s">
        <v>12</v>
      </c>
      <c r="E37" s="16">
        <v>172.45</v>
      </c>
      <c r="F37" s="13">
        <v>3231</v>
      </c>
      <c r="G37" s="13" t="s">
        <v>34</v>
      </c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s="5" customFormat="1" x14ac:dyDescent="0.25">
      <c r="A38" s="14" t="s">
        <v>35</v>
      </c>
      <c r="B38" s="15">
        <v>81793146560</v>
      </c>
      <c r="C38" s="15" t="s">
        <v>20</v>
      </c>
      <c r="D38" s="9"/>
      <c r="E38" s="6">
        <f>SUM(E37)</f>
        <v>172.45</v>
      </c>
      <c r="F38" s="2"/>
      <c r="G38" s="2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s="5" customFormat="1" x14ac:dyDescent="0.25">
      <c r="A39" s="28" t="s">
        <v>19</v>
      </c>
      <c r="B39" s="28"/>
      <c r="C39" s="28"/>
      <c r="D39" s="14" t="s">
        <v>10</v>
      </c>
      <c r="E39" s="16">
        <v>250</v>
      </c>
      <c r="F39" s="13">
        <v>3232</v>
      </c>
      <c r="G39" s="13" t="s">
        <v>50</v>
      </c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s="5" customFormat="1" x14ac:dyDescent="0.25">
      <c r="A40" s="14" t="s">
        <v>51</v>
      </c>
      <c r="B40" s="15">
        <v>85456733689</v>
      </c>
      <c r="C40" s="15" t="s">
        <v>20</v>
      </c>
      <c r="D40" s="9"/>
      <c r="E40" s="6">
        <f>SUM(E39)</f>
        <v>250</v>
      </c>
      <c r="F40" s="2"/>
      <c r="G40" s="2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</row>
    <row r="41" spans="1:119" s="5" customFormat="1" x14ac:dyDescent="0.25">
      <c r="A41" s="28" t="s">
        <v>19</v>
      </c>
      <c r="B41" s="28"/>
      <c r="C41" s="28"/>
      <c r="D41" s="3" t="s">
        <v>10</v>
      </c>
      <c r="E41" s="12">
        <v>2661.89</v>
      </c>
      <c r="F41" s="2">
        <v>3237</v>
      </c>
      <c r="G41" s="2" t="s">
        <v>25</v>
      </c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</row>
    <row r="42" spans="1:119" s="5" customFormat="1" x14ac:dyDescent="0.25">
      <c r="A42" s="2" t="s">
        <v>26</v>
      </c>
      <c r="B42" s="13">
        <v>22597784145</v>
      </c>
      <c r="C42" s="15" t="s">
        <v>20</v>
      </c>
      <c r="D42" s="3"/>
      <c r="E42" s="6">
        <f>SUM(E41)</f>
        <v>2661.89</v>
      </c>
      <c r="F42" s="2"/>
      <c r="G42" s="2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</row>
    <row r="43" spans="1:119" s="5" customFormat="1" x14ac:dyDescent="0.25">
      <c r="A43" s="29" t="s">
        <v>19</v>
      </c>
      <c r="B43" s="30"/>
      <c r="C43" s="31"/>
      <c r="D43" s="13" t="s">
        <v>12</v>
      </c>
      <c r="E43" s="12">
        <v>1507.4</v>
      </c>
      <c r="F43" s="2">
        <v>3237</v>
      </c>
      <c r="G43" s="2" t="s">
        <v>25</v>
      </c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</row>
    <row r="44" spans="1:119" s="5" customFormat="1" x14ac:dyDescent="0.25">
      <c r="A44" s="2" t="s">
        <v>26</v>
      </c>
      <c r="B44" s="13">
        <v>22597784145</v>
      </c>
      <c r="C44" s="15" t="s">
        <v>20</v>
      </c>
      <c r="D44" s="26"/>
      <c r="E44" s="6">
        <f>SUM(E43)</f>
        <v>1507.4</v>
      </c>
      <c r="F44" s="2"/>
      <c r="G44" s="2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</row>
    <row r="45" spans="1:119" s="5" customFormat="1" x14ac:dyDescent="0.25">
      <c r="A45" s="28" t="s">
        <v>19</v>
      </c>
      <c r="B45" s="28"/>
      <c r="C45" s="28"/>
      <c r="D45" s="3" t="s">
        <v>10</v>
      </c>
      <c r="E45" s="16">
        <v>553.73</v>
      </c>
      <c r="F45" s="13">
        <v>3237</v>
      </c>
      <c r="G45" s="13" t="s">
        <v>27</v>
      </c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</row>
    <row r="46" spans="1:119" s="8" customFormat="1" x14ac:dyDescent="0.25">
      <c r="A46" s="13" t="s">
        <v>38</v>
      </c>
      <c r="B46" s="15" t="s">
        <v>21</v>
      </c>
      <c r="C46" s="18" t="s">
        <v>21</v>
      </c>
      <c r="D46" s="26"/>
      <c r="E46" s="6">
        <f>SUM(E45)</f>
        <v>553.73</v>
      </c>
      <c r="F46" s="2"/>
      <c r="G46" s="2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</row>
    <row r="47" spans="1:119" s="5" customFormat="1" x14ac:dyDescent="0.25">
      <c r="A47" s="29" t="s">
        <v>19</v>
      </c>
      <c r="B47" s="30"/>
      <c r="C47" s="31"/>
      <c r="D47" s="3" t="s">
        <v>10</v>
      </c>
      <c r="E47" s="16">
        <v>276</v>
      </c>
      <c r="F47" s="13">
        <v>3237</v>
      </c>
      <c r="G47" s="13" t="s">
        <v>27</v>
      </c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</row>
    <row r="48" spans="1:119" s="8" customFormat="1" x14ac:dyDescent="0.25">
      <c r="A48" s="13" t="s">
        <v>48</v>
      </c>
      <c r="B48" s="15" t="s">
        <v>21</v>
      </c>
      <c r="C48" s="18" t="s">
        <v>21</v>
      </c>
      <c r="D48" s="26"/>
      <c r="E48" s="6">
        <f>SUM(E47)</f>
        <v>276</v>
      </c>
      <c r="F48" s="2"/>
      <c r="G48" s="2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</row>
    <row r="49" spans="1:119" s="5" customFormat="1" x14ac:dyDescent="0.25">
      <c r="A49" s="29" t="s">
        <v>19</v>
      </c>
      <c r="B49" s="30"/>
      <c r="C49" s="31"/>
      <c r="D49" s="14" t="s">
        <v>10</v>
      </c>
      <c r="E49" s="16">
        <v>875.6</v>
      </c>
      <c r="F49" s="13">
        <v>3237</v>
      </c>
      <c r="G49" s="13" t="s">
        <v>47</v>
      </c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</row>
    <row r="50" spans="1:119" s="8" customFormat="1" x14ac:dyDescent="0.25">
      <c r="A50" s="13" t="s">
        <v>49</v>
      </c>
      <c r="B50" s="15" t="s">
        <v>21</v>
      </c>
      <c r="C50" s="15" t="s">
        <v>21</v>
      </c>
      <c r="D50" s="26"/>
      <c r="E50" s="6">
        <f>SUM(E49)</f>
        <v>875.6</v>
      </c>
      <c r="F50" s="2"/>
      <c r="G50" s="2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</row>
    <row r="51" spans="1:119" s="5" customFormat="1" x14ac:dyDescent="0.25">
      <c r="A51" s="28" t="s">
        <v>19</v>
      </c>
      <c r="B51" s="28"/>
      <c r="C51" s="28"/>
      <c r="D51" s="14" t="s">
        <v>10</v>
      </c>
      <c r="E51" s="16">
        <v>276</v>
      </c>
      <c r="F51" s="13">
        <v>3237</v>
      </c>
      <c r="G51" s="13" t="s">
        <v>47</v>
      </c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</row>
    <row r="52" spans="1:119" s="8" customFormat="1" x14ac:dyDescent="0.25">
      <c r="A52" s="13" t="s">
        <v>45</v>
      </c>
      <c r="B52" s="15">
        <v>50986086632</v>
      </c>
      <c r="C52" s="15" t="s">
        <v>46</v>
      </c>
      <c r="D52" s="26"/>
      <c r="E52" s="6">
        <f>SUM(E51)</f>
        <v>276</v>
      </c>
      <c r="F52" s="2"/>
      <c r="G52" s="2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</row>
    <row r="53" spans="1:119" s="5" customFormat="1" x14ac:dyDescent="0.25">
      <c r="A53" s="28" t="s">
        <v>19</v>
      </c>
      <c r="B53" s="28"/>
      <c r="C53" s="28"/>
      <c r="D53" s="14" t="s">
        <v>12</v>
      </c>
      <c r="E53" s="16">
        <v>185</v>
      </c>
      <c r="F53" s="13">
        <v>3238</v>
      </c>
      <c r="G53" s="13" t="s">
        <v>29</v>
      </c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</row>
    <row r="54" spans="1:119" s="8" customFormat="1" x14ac:dyDescent="0.25">
      <c r="A54" s="14" t="s">
        <v>28</v>
      </c>
      <c r="B54" s="15">
        <v>51464035493</v>
      </c>
      <c r="C54" s="15" t="s">
        <v>20</v>
      </c>
      <c r="D54" s="26"/>
      <c r="E54" s="6">
        <f>SUM(E53)</f>
        <v>185</v>
      </c>
      <c r="F54" s="2"/>
      <c r="G54" s="2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</row>
    <row r="55" spans="1:119" s="5" customFormat="1" x14ac:dyDescent="0.25">
      <c r="A55" s="28" t="s">
        <v>19</v>
      </c>
      <c r="B55" s="28"/>
      <c r="C55" s="28"/>
      <c r="D55" s="14" t="s">
        <v>12</v>
      </c>
      <c r="E55" s="16">
        <v>168.5</v>
      </c>
      <c r="F55" s="13">
        <v>3293</v>
      </c>
      <c r="G55" s="13" t="s">
        <v>53</v>
      </c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</row>
    <row r="56" spans="1:119" s="13" customFormat="1" x14ac:dyDescent="0.25">
      <c r="A56" s="14" t="s">
        <v>54</v>
      </c>
      <c r="B56" s="15">
        <v>57026370943</v>
      </c>
      <c r="C56" s="15" t="s">
        <v>20</v>
      </c>
      <c r="D56" s="26"/>
      <c r="E56" s="6">
        <f>SUM(E55)</f>
        <v>168.5</v>
      </c>
      <c r="F56" s="2"/>
      <c r="G56" s="2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</row>
    <row r="57" spans="1:119" s="5" customFormat="1" x14ac:dyDescent="0.25">
      <c r="A57" s="28" t="s">
        <v>19</v>
      </c>
      <c r="B57" s="28"/>
      <c r="C57" s="28"/>
      <c r="D57" s="14" t="s">
        <v>12</v>
      </c>
      <c r="E57" s="16">
        <v>50</v>
      </c>
      <c r="F57" s="13">
        <v>3293</v>
      </c>
      <c r="G57" s="13" t="s">
        <v>53</v>
      </c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</row>
    <row r="58" spans="1:119" s="13" customFormat="1" x14ac:dyDescent="0.25">
      <c r="A58" s="14" t="s">
        <v>55</v>
      </c>
      <c r="B58" s="15">
        <v>64703662970</v>
      </c>
      <c r="C58" s="15" t="s">
        <v>20</v>
      </c>
      <c r="D58" s="26"/>
      <c r="E58" s="6">
        <f>SUM(E57)</f>
        <v>50</v>
      </c>
      <c r="F58" s="2"/>
      <c r="G58" s="2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  <c r="DJ58" s="7"/>
      <c r="DK58" s="7"/>
      <c r="DL58" s="7"/>
      <c r="DM58" s="7"/>
      <c r="DN58" s="7"/>
      <c r="DO58" s="7"/>
    </row>
    <row r="59" spans="1:119" s="5" customFormat="1" x14ac:dyDescent="0.25">
      <c r="A59" s="28" t="s">
        <v>19</v>
      </c>
      <c r="B59" s="28"/>
      <c r="C59" s="28"/>
      <c r="D59" s="14" t="s">
        <v>12</v>
      </c>
      <c r="E59" s="16">
        <v>42.48</v>
      </c>
      <c r="F59" s="13">
        <v>3293</v>
      </c>
      <c r="G59" s="13" t="s">
        <v>53</v>
      </c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</row>
    <row r="60" spans="1:119" s="13" customFormat="1" x14ac:dyDescent="0.25">
      <c r="A60" s="14" t="s">
        <v>56</v>
      </c>
      <c r="B60" s="15">
        <v>34881205203</v>
      </c>
      <c r="C60" s="15" t="s">
        <v>57</v>
      </c>
      <c r="D60" s="26"/>
      <c r="E60" s="6">
        <f>SUM(E59)</f>
        <v>42.48</v>
      </c>
      <c r="F60" s="2"/>
      <c r="G60" s="2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7"/>
      <c r="DG60" s="7"/>
      <c r="DH60" s="7"/>
      <c r="DI60" s="7"/>
      <c r="DJ60" s="7"/>
      <c r="DK60" s="7"/>
      <c r="DL60" s="7"/>
      <c r="DM60" s="7"/>
      <c r="DN60" s="7"/>
      <c r="DO60" s="7"/>
    </row>
    <row r="61" spans="1:119" s="5" customFormat="1" x14ac:dyDescent="0.25">
      <c r="A61" s="28" t="s">
        <v>19</v>
      </c>
      <c r="B61" s="28"/>
      <c r="C61" s="28"/>
      <c r="D61" s="14" t="s">
        <v>12</v>
      </c>
      <c r="E61" s="16">
        <v>32</v>
      </c>
      <c r="F61" s="13">
        <v>3299</v>
      </c>
      <c r="G61" s="13" t="s">
        <v>31</v>
      </c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</row>
    <row r="62" spans="1:119" s="8" customFormat="1" x14ac:dyDescent="0.25">
      <c r="A62" s="13" t="s">
        <v>30</v>
      </c>
      <c r="B62" s="15" t="s">
        <v>33</v>
      </c>
      <c r="C62" s="15" t="s">
        <v>20</v>
      </c>
      <c r="D62" s="26"/>
      <c r="E62" s="6">
        <f>SUM(E61)</f>
        <v>32</v>
      </c>
      <c r="F62" s="2"/>
      <c r="G62" s="2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</row>
    <row r="63" spans="1:119" s="5" customFormat="1" x14ac:dyDescent="0.25">
      <c r="A63" s="29" t="s">
        <v>19</v>
      </c>
      <c r="B63" s="30"/>
      <c r="C63" s="31"/>
      <c r="D63" s="14" t="s">
        <v>12</v>
      </c>
      <c r="E63" s="16">
        <v>10604.88</v>
      </c>
      <c r="F63" s="13">
        <v>3299</v>
      </c>
      <c r="G63" s="13" t="s">
        <v>31</v>
      </c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</row>
    <row r="64" spans="1:119" s="8" customFormat="1" x14ac:dyDescent="0.25">
      <c r="A64" s="14" t="s">
        <v>10</v>
      </c>
      <c r="B64" s="15"/>
      <c r="C64" s="15"/>
      <c r="D64" s="26"/>
      <c r="E64" s="6">
        <f>SUM(E63)</f>
        <v>10604.88</v>
      </c>
      <c r="F64" s="2"/>
      <c r="G64" s="2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</row>
    <row r="65" spans="1:119" s="5" customFormat="1" x14ac:dyDescent="0.25">
      <c r="A65" s="29" t="s">
        <v>19</v>
      </c>
      <c r="B65" s="30"/>
      <c r="C65" s="31"/>
      <c r="D65" s="13" t="s">
        <v>12</v>
      </c>
      <c r="E65" s="16">
        <v>193.54</v>
      </c>
      <c r="F65" s="13">
        <v>3431</v>
      </c>
      <c r="G65" s="13" t="s">
        <v>32</v>
      </c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</row>
    <row r="66" spans="1:119" s="8" customFormat="1" x14ac:dyDescent="0.25">
      <c r="A66" s="13" t="s">
        <v>30</v>
      </c>
      <c r="B66" s="15" t="s">
        <v>33</v>
      </c>
      <c r="C66" s="15" t="s">
        <v>20</v>
      </c>
      <c r="D66" s="25"/>
      <c r="E66" s="6">
        <f>SUM(E65)</f>
        <v>193.54</v>
      </c>
      <c r="F66" s="2"/>
      <c r="G66" s="2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</row>
    <row r="67" spans="1:119" x14ac:dyDescent="0.25">
      <c r="E67" s="10"/>
    </row>
    <row r="68" spans="1:119" x14ac:dyDescent="0.25">
      <c r="E68" s="10"/>
    </row>
    <row r="69" spans="1:119" x14ac:dyDescent="0.25">
      <c r="E69" s="10"/>
    </row>
    <row r="70" spans="1:119" x14ac:dyDescent="0.25">
      <c r="E70" s="10"/>
    </row>
    <row r="71" spans="1:119" x14ac:dyDescent="0.25">
      <c r="E71" s="10"/>
    </row>
  </sheetData>
  <mergeCells count="24">
    <mergeCell ref="A49:C49"/>
    <mergeCell ref="A33:C33"/>
    <mergeCell ref="A47:C47"/>
    <mergeCell ref="A57:C57"/>
    <mergeCell ref="A53:C53"/>
    <mergeCell ref="A41:C41"/>
    <mergeCell ref="A17:C17"/>
    <mergeCell ref="A35:C35"/>
    <mergeCell ref="A37:C37"/>
    <mergeCell ref="A43:C43"/>
    <mergeCell ref="A45:C45"/>
    <mergeCell ref="A39:C39"/>
    <mergeCell ref="B1:G1"/>
    <mergeCell ref="B2:G2"/>
    <mergeCell ref="E4:F4"/>
    <mergeCell ref="A5:A16"/>
    <mergeCell ref="B5:B16"/>
    <mergeCell ref="C5:C16"/>
    <mergeCell ref="A55:C55"/>
    <mergeCell ref="A65:C65"/>
    <mergeCell ref="A51:C51"/>
    <mergeCell ref="A63:C63"/>
    <mergeCell ref="A59:C59"/>
    <mergeCell ref="A61:C61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4294967293" verticalDpi="0" r:id="rId1"/>
  <rowBreaks count="1" manualBreakCount="1">
    <brk id="36" max="6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SRPANJ 2024.</vt:lpstr>
      <vt:lpstr>'SRPANJ 2024.'!Print_Area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Klara Svetec</dc:creator>
  <cp:lastModifiedBy>Klara Svetec</cp:lastModifiedBy>
  <cp:lastPrinted>2024-08-06T09:07:19Z</cp:lastPrinted>
  <dcterms:created xsi:type="dcterms:W3CDTF">2024-02-05T08:55:32Z</dcterms:created>
  <dcterms:modified xsi:type="dcterms:W3CDTF">2024-08-06T09:08:57Z</dcterms:modified>
</cp:coreProperties>
</file>