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11E30DB9-02E2-42AB-9E9F-D1BFB8940CD2}" xr6:coauthVersionLast="36" xr6:coauthVersionMax="36" xr10:uidLastSave="{00000000-0000-0000-0000-000000000000}"/>
  <bookViews>
    <workbookView xWindow="0" yWindow="0" windowWidth="28800" windowHeight="13910" xr2:uid="{BD7A9E1F-CC34-46A4-B84B-045B66E7D547}"/>
  </bookViews>
  <sheets>
    <sheet name="SIJEČANJ 2025." sheetId="1" r:id="rId1"/>
  </sheets>
  <definedNames>
    <definedName name="_xlnm.Print_Area" localSheetId="0">'SIJEČANJ 2025.'!$A$1:$G$57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1" i="1"/>
  <c r="E8" i="1" l="1"/>
  <c r="E53" i="1" l="1"/>
  <c r="E25" i="1"/>
  <c r="E41" i="1" l="1"/>
  <c r="E57" i="1"/>
  <c r="E10" i="1"/>
  <c r="E6" i="1"/>
  <c r="E19" i="1"/>
  <c r="E22" i="1"/>
  <c r="E35" i="1" l="1"/>
  <c r="E47" i="1" l="1"/>
  <c r="E21" i="1"/>
  <c r="E17" i="1" l="1"/>
  <c r="E33" i="1" l="1"/>
  <c r="E39" i="1" l="1"/>
  <c r="E23" i="1" l="1"/>
  <c r="E55" i="1" l="1"/>
  <c r="E43" i="1" l="1"/>
  <c r="E31" i="1" l="1"/>
  <c r="E51" i="1" l="1"/>
  <c r="E49" i="1"/>
  <c r="E45" i="1"/>
  <c r="E37" i="1"/>
  <c r="E29" i="1"/>
  <c r="E27" i="1"/>
</calcChain>
</file>

<file path=xl/sharedStrings.xml><?xml version="1.0" encoding="utf-8"?>
<sst xmlns="http://schemas.openxmlformats.org/spreadsheetml/2006/main" count="140" uniqueCount="50">
  <si>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</si>
  <si>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</si>
  <si>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</si>
  <si>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</si>
  <si>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</si>
  <si>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</si>
  <si>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</si>
  <si>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</si>
  <si>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</si>
  <si>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</si>
  <si>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</si>
  <si>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</si>
  <si>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</si>
  <si>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</si>
  <si>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</si>
  <si>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</si>
  <si>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</si>
  <si>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</si>
  <si>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UKUPNO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</si>
  <si>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</si>
  <si>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</si>
  <si>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</si>
  <si>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</si>
  <si>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</si>
  <si>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Intelektualne i osobne usluge (Usluge agencija, ukupni trošak)</t>
  </si>
  <si>
    <t>Studentski centar u Zagrebu</t>
  </si>
  <si>
    <t>Intelektualne i osobne usluge (Ugovor o djelu, ukupni trošak)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</si>
  <si>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</si>
  <si>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</si>
  <si>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</si>
  <si>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</si>
  <si>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</si>
  <si>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</si>
  <si>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Usluge telefona, pošte i prijevoza</t>
  </si>
  <si>
    <t>Hrvatski telekom d.d.</t>
  </si>
  <si>
    <t>Uredski materijal</t>
  </si>
  <si>
    <t>Potraživanja za naknade koje se refundiraju i predujmove</t>
  </si>
  <si>
    <t>Intelektualne i osobne usluge (Autorski ugovor, ukupni trošak)</t>
  </si>
  <si>
    <t>Franetović Roko</t>
  </si>
  <si>
    <t>Agencija za komercijalnu djelatnost</t>
  </si>
  <si>
    <t>Bulić Biserka</t>
  </si>
  <si>
    <t>Hruška Marko</t>
  </si>
  <si>
    <t>Nomago Mobility d.o.o.</t>
  </si>
  <si>
    <t>Zatezne kamate</t>
  </si>
  <si>
    <t>Banovac Ivan</t>
  </si>
  <si>
    <t>Katavić Vedran</t>
  </si>
  <si>
    <t>SIJEČANJ 2025.</t>
  </si>
  <si>
    <t>INA - industrija nafte</t>
  </si>
  <si>
    <t>Motorni benzin i dizel gorivo</t>
  </si>
  <si>
    <t>Babić Getz Sanja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</si>
</sst>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/>
    <xf numFmtId="4" fontId="1" fillId="2" borderId="3" xfId="0" applyNumberFormat="1" applyFont="1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4" fontId="0" fillId="2" borderId="3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2" borderId="3" xfId="0" applyFont="1" applyFill="1" applyBorder="1"/>
    <xf numFmtId="0" fontId="1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4" fontId="0" fillId="2" borderId="3" xfId="0" applyNumberFormat="1" applyFill="1" applyBorder="1"/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58"/>
  <sheetViews>
    <sheetView tabSelected="1" zoomScaleNormal="100" workbookViewId="0"/>
  </sheetViews>
  <sheetFormatPr defaultRowHeight="14.5" x14ac:dyDescent="0.35"/>
  <cols>
    <col min="1" max="1" width="35.81640625" customWidth="1"/>
    <col min="2" max="2" width="18.453125" customWidth="1"/>
    <col min="3" max="3" width="22.54296875" customWidth="1"/>
    <col min="4" max="4" width="16" customWidth="1"/>
    <col min="5" max="5" width="14.54296875" customWidth="1"/>
    <col min="7" max="7" width="64.26953125" customWidth="1"/>
    <col min="8" max="119" width="9.1796875" style="1"/>
  </cols>
  <sheetData>
    <row r="1" spans="1:119" s="6" customFormat="1" ht="30.75" customHeight="1" thickBot="1" x14ac:dyDescent="0.4">
      <c r="A1" s="7" t="s">
        <v>0</v>
      </c>
      <c r="B1" s="29" t="s">
        <v>1</v>
      </c>
      <c r="C1" s="29"/>
      <c r="D1" s="29"/>
      <c r="E1" s="29"/>
      <c r="F1" s="29"/>
      <c r="G1" s="29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s="6" customFormat="1" ht="30" customHeight="1" thickBot="1" x14ac:dyDescent="0.4">
      <c r="A2" s="8" t="s">
        <v>2</v>
      </c>
      <c r="B2" s="30" t="s">
        <v>46</v>
      </c>
      <c r="C2" s="30"/>
      <c r="D2" s="30"/>
      <c r="E2" s="30"/>
      <c r="F2" s="30"/>
      <c r="G2" s="30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s="3" customFormat="1" x14ac:dyDescent="0.35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s="6" customFormat="1" ht="29" x14ac:dyDescent="0.35">
      <c r="A4" s="4" t="s">
        <v>3</v>
      </c>
      <c r="B4" s="23" t="s">
        <v>4</v>
      </c>
      <c r="C4" s="9" t="s">
        <v>5</v>
      </c>
      <c r="D4" s="9" t="s">
        <v>6</v>
      </c>
      <c r="E4" s="31" t="s">
        <v>7</v>
      </c>
      <c r="F4" s="31"/>
      <c r="G4" s="4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s="3" customFormat="1" x14ac:dyDescent="0.35">
      <c r="A5" s="32" t="s">
        <v>9</v>
      </c>
      <c r="B5" s="35"/>
      <c r="C5" s="35"/>
      <c r="D5" s="12" t="s">
        <v>10</v>
      </c>
      <c r="E5" s="22">
        <v>446989.7</v>
      </c>
      <c r="F5" s="10">
        <v>3111</v>
      </c>
      <c r="G5" s="10" t="s">
        <v>11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</row>
    <row r="6" spans="1:119" s="3" customFormat="1" x14ac:dyDescent="0.35">
      <c r="A6" s="33"/>
      <c r="B6" s="36"/>
      <c r="C6" s="36"/>
      <c r="D6" s="12" t="s">
        <v>12</v>
      </c>
      <c r="E6" s="22">
        <f>82561.05+8571.74</f>
        <v>91132.790000000008</v>
      </c>
      <c r="F6" s="10">
        <v>3111</v>
      </c>
      <c r="G6" s="10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</row>
    <row r="7" spans="1:119" s="3" customFormat="1" x14ac:dyDescent="0.35">
      <c r="A7" s="33"/>
      <c r="B7" s="36"/>
      <c r="C7" s="36"/>
      <c r="D7" s="12" t="s">
        <v>12</v>
      </c>
      <c r="E7" s="22">
        <v>1665.64</v>
      </c>
      <c r="F7" s="10">
        <v>3112</v>
      </c>
      <c r="G7" s="10" t="s">
        <v>13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</row>
    <row r="8" spans="1:119" s="3" customFormat="1" x14ac:dyDescent="0.35">
      <c r="A8" s="33"/>
      <c r="B8" s="36"/>
      <c r="C8" s="36"/>
      <c r="D8" s="12" t="s">
        <v>10</v>
      </c>
      <c r="E8" s="22">
        <f>9326.79</f>
        <v>9326.7900000000009</v>
      </c>
      <c r="F8" s="10">
        <v>3121</v>
      </c>
      <c r="G8" s="10" t="s">
        <v>14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</row>
    <row r="9" spans="1:119" s="3" customFormat="1" x14ac:dyDescent="0.35">
      <c r="A9" s="33"/>
      <c r="B9" s="36"/>
      <c r="C9" s="36"/>
      <c r="D9" s="12" t="s">
        <v>10</v>
      </c>
      <c r="E9" s="22">
        <v>69238.7</v>
      </c>
      <c r="F9" s="10">
        <v>3132</v>
      </c>
      <c r="G9" s="10" t="s">
        <v>15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</row>
    <row r="10" spans="1:119" s="3" customFormat="1" x14ac:dyDescent="0.35">
      <c r="A10" s="33"/>
      <c r="B10" s="36"/>
      <c r="C10" s="36"/>
      <c r="D10" s="12" t="s">
        <v>12</v>
      </c>
      <c r="E10" s="22">
        <f>12712.89+1414.34+274.77</f>
        <v>14402</v>
      </c>
      <c r="F10" s="10">
        <v>3132</v>
      </c>
      <c r="G10" s="10" t="s">
        <v>15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</row>
    <row r="11" spans="1:119" s="3" customFormat="1" x14ac:dyDescent="0.35">
      <c r="A11" s="33"/>
      <c r="B11" s="36"/>
      <c r="C11" s="36"/>
      <c r="D11" s="12" t="s">
        <v>10</v>
      </c>
      <c r="E11" s="22">
        <f>90+15</f>
        <v>105</v>
      </c>
      <c r="F11" s="10">
        <v>3211</v>
      </c>
      <c r="G11" s="10" t="s">
        <v>16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</row>
    <row r="12" spans="1:119" s="3" customFormat="1" x14ac:dyDescent="0.35">
      <c r="A12" s="33"/>
      <c r="B12" s="36"/>
      <c r="C12" s="36"/>
      <c r="D12" s="12" t="s">
        <v>10</v>
      </c>
      <c r="E12" s="22">
        <v>9429.39</v>
      </c>
      <c r="F12" s="10">
        <v>3212</v>
      </c>
      <c r="G12" s="10" t="s">
        <v>17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</row>
    <row r="13" spans="1:119" s="3" customFormat="1" x14ac:dyDescent="0.35">
      <c r="A13" s="33"/>
      <c r="B13" s="36"/>
      <c r="C13" s="36"/>
      <c r="D13" s="12" t="s">
        <v>12</v>
      </c>
      <c r="E13" s="22">
        <v>145.80000000000001</v>
      </c>
      <c r="F13" s="10">
        <v>3212</v>
      </c>
      <c r="G13" s="10" t="s">
        <v>17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</row>
    <row r="14" spans="1:119" s="3" customFormat="1" x14ac:dyDescent="0.35">
      <c r="A14" s="34"/>
      <c r="B14" s="37"/>
      <c r="C14" s="37"/>
      <c r="D14" s="12" t="s">
        <v>10</v>
      </c>
      <c r="E14" s="22">
        <v>282.51</v>
      </c>
      <c r="F14" s="10">
        <v>1291</v>
      </c>
      <c r="G14" s="10" t="s">
        <v>36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</row>
    <row r="15" spans="1:119" s="3" customFormat="1" x14ac:dyDescent="0.35">
      <c r="A15" s="25" t="s">
        <v>18</v>
      </c>
      <c r="B15" s="25"/>
      <c r="C15" s="25"/>
      <c r="D15" s="24"/>
      <c r="E15" s="11">
        <f>SUM(E5:E14)</f>
        <v>642718.32000000007</v>
      </c>
      <c r="F15" s="13"/>
      <c r="G15" s="1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</row>
    <row r="16" spans="1:119" s="3" customFormat="1" x14ac:dyDescent="0.35">
      <c r="A16" s="10" t="s">
        <v>39</v>
      </c>
      <c r="B16" s="10">
        <v>58843087891</v>
      </c>
      <c r="C16" s="21" t="s">
        <v>19</v>
      </c>
      <c r="D16" s="12" t="s">
        <v>12</v>
      </c>
      <c r="E16" s="22">
        <v>16.43</v>
      </c>
      <c r="F16" s="10">
        <v>3221</v>
      </c>
      <c r="G16" s="10" t="s">
        <v>35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</row>
    <row r="17" spans="1:119" s="3" customFormat="1" x14ac:dyDescent="0.35">
      <c r="A17" s="25" t="s">
        <v>18</v>
      </c>
      <c r="B17" s="25"/>
      <c r="C17" s="25"/>
      <c r="D17" s="24"/>
      <c r="E17" s="11">
        <f>SUM(E16)</f>
        <v>16.43</v>
      </c>
      <c r="F17" s="10"/>
      <c r="G17" s="1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</row>
    <row r="18" spans="1:119" s="3" customFormat="1" x14ac:dyDescent="0.35">
      <c r="A18" s="10" t="s">
        <v>42</v>
      </c>
      <c r="B18" s="10">
        <v>70852164421</v>
      </c>
      <c r="C18" s="21" t="s">
        <v>19</v>
      </c>
      <c r="D18" s="12" t="s">
        <v>12</v>
      </c>
      <c r="E18" s="22">
        <v>160</v>
      </c>
      <c r="F18" s="10">
        <v>3221</v>
      </c>
      <c r="G18" s="10" t="s">
        <v>35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</row>
    <row r="19" spans="1:119" s="3" customFormat="1" x14ac:dyDescent="0.35">
      <c r="A19" s="25" t="s">
        <v>18</v>
      </c>
      <c r="B19" s="25"/>
      <c r="C19" s="25"/>
      <c r="D19" s="24"/>
      <c r="E19" s="11">
        <f>SUM(E18)</f>
        <v>160</v>
      </c>
      <c r="F19" s="10"/>
      <c r="G19" s="1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</row>
    <row r="20" spans="1:119" s="3" customFormat="1" x14ac:dyDescent="0.35">
      <c r="A20" s="10" t="s">
        <v>21</v>
      </c>
      <c r="B20" s="10"/>
      <c r="C20" s="10"/>
      <c r="D20" s="12" t="s">
        <v>10</v>
      </c>
      <c r="E20" s="22">
        <v>500</v>
      </c>
      <c r="F20" s="10">
        <v>3221</v>
      </c>
      <c r="G20" s="10" t="s">
        <v>35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</row>
    <row r="21" spans="1:119" s="3" customFormat="1" x14ac:dyDescent="0.35">
      <c r="A21" s="25" t="s">
        <v>18</v>
      </c>
      <c r="B21" s="25"/>
      <c r="C21" s="25"/>
      <c r="D21" s="24"/>
      <c r="E21" s="11">
        <f>SUM(E20)</f>
        <v>500</v>
      </c>
      <c r="F21" s="10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</row>
    <row r="22" spans="1:119" s="3" customFormat="1" x14ac:dyDescent="0.35">
      <c r="A22" s="10" t="s">
        <v>21</v>
      </c>
      <c r="B22" s="10"/>
      <c r="C22" s="10"/>
      <c r="D22" s="12" t="s">
        <v>12</v>
      </c>
      <c r="E22" s="22">
        <f>400</f>
        <v>400</v>
      </c>
      <c r="F22" s="10">
        <v>3221</v>
      </c>
      <c r="G22" s="10" t="s">
        <v>35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</row>
    <row r="23" spans="1:119" s="3" customFormat="1" x14ac:dyDescent="0.35">
      <c r="A23" s="25" t="s">
        <v>18</v>
      </c>
      <c r="B23" s="25"/>
      <c r="C23" s="25"/>
      <c r="D23" s="24"/>
      <c r="E23" s="11">
        <f>SUM(E22)</f>
        <v>400</v>
      </c>
      <c r="F23" s="10"/>
      <c r="G23" s="1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</row>
    <row r="24" spans="1:119" s="3" customFormat="1" x14ac:dyDescent="0.35">
      <c r="A24" s="10" t="s">
        <v>47</v>
      </c>
      <c r="B24" s="10">
        <v>27759560625</v>
      </c>
      <c r="C24" s="21" t="s">
        <v>19</v>
      </c>
      <c r="D24" s="12" t="s">
        <v>12</v>
      </c>
      <c r="E24" s="22">
        <v>175.65</v>
      </c>
      <c r="F24" s="10">
        <v>3223</v>
      </c>
      <c r="G24" s="10" t="s">
        <v>48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</row>
    <row r="25" spans="1:119" s="3" customFormat="1" x14ac:dyDescent="0.35">
      <c r="A25" s="25" t="s">
        <v>18</v>
      </c>
      <c r="B25" s="25"/>
      <c r="C25" s="25"/>
      <c r="D25" s="24"/>
      <c r="E25" s="11">
        <f>SUM(E24)</f>
        <v>175.65</v>
      </c>
      <c r="F25" s="10"/>
      <c r="G25" s="1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</row>
    <row r="26" spans="1:119" s="3" customFormat="1" x14ac:dyDescent="0.35">
      <c r="A26" s="10" t="s">
        <v>21</v>
      </c>
      <c r="B26" s="10"/>
      <c r="C26" s="10"/>
      <c r="D26" s="12" t="s">
        <v>10</v>
      </c>
      <c r="E26" s="22">
        <v>840</v>
      </c>
      <c r="F26" s="10">
        <v>3295</v>
      </c>
      <c r="G26" s="10" t="s">
        <v>22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</row>
    <row r="27" spans="1:119" s="3" customFormat="1" x14ac:dyDescent="0.35">
      <c r="A27" s="25" t="s">
        <v>18</v>
      </c>
      <c r="B27" s="25"/>
      <c r="C27" s="25"/>
      <c r="D27" s="24"/>
      <c r="E27" s="11">
        <f>SUM(E26)</f>
        <v>840</v>
      </c>
      <c r="F27" s="10"/>
      <c r="G27" s="1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</row>
    <row r="28" spans="1:119" s="3" customFormat="1" x14ac:dyDescent="0.35">
      <c r="A28" s="10" t="s">
        <v>21</v>
      </c>
      <c r="B28" s="10"/>
      <c r="C28" s="10"/>
      <c r="D28" s="12" t="s">
        <v>10</v>
      </c>
      <c r="E28" s="22">
        <v>1912.06</v>
      </c>
      <c r="F28" s="10">
        <v>3291</v>
      </c>
      <c r="G28" s="10" t="s">
        <v>23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</row>
    <row r="29" spans="1:119" s="3" customFormat="1" x14ac:dyDescent="0.35">
      <c r="A29" s="25" t="s">
        <v>18</v>
      </c>
      <c r="B29" s="25"/>
      <c r="C29" s="25"/>
      <c r="D29" s="24"/>
      <c r="E29" s="11">
        <f>SUM(E28)</f>
        <v>1912.06</v>
      </c>
      <c r="F29" s="10"/>
      <c r="G29" s="1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</row>
    <row r="30" spans="1:119" s="3" customFormat="1" x14ac:dyDescent="0.35">
      <c r="A30" s="14" t="s">
        <v>34</v>
      </c>
      <c r="B30" s="15">
        <v>81793146560</v>
      </c>
      <c r="C30" s="15" t="s">
        <v>19</v>
      </c>
      <c r="D30" s="14" t="s">
        <v>12</v>
      </c>
      <c r="E30" s="16">
        <v>172.45</v>
      </c>
      <c r="F30" s="19">
        <v>3231</v>
      </c>
      <c r="G30" s="19" t="s">
        <v>33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</row>
    <row r="31" spans="1:119" s="3" customFormat="1" x14ac:dyDescent="0.35">
      <c r="A31" s="25" t="s">
        <v>18</v>
      </c>
      <c r="B31" s="25"/>
      <c r="C31" s="25"/>
      <c r="D31" s="20"/>
      <c r="E31" s="11">
        <f>SUM(E30)</f>
        <v>172.45</v>
      </c>
      <c r="F31" s="10"/>
      <c r="G31" s="1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</row>
    <row r="32" spans="1:119" s="3" customFormat="1" x14ac:dyDescent="0.35">
      <c r="A32" s="10" t="s">
        <v>25</v>
      </c>
      <c r="B32" s="19">
        <v>22597784145</v>
      </c>
      <c r="C32" s="15" t="s">
        <v>19</v>
      </c>
      <c r="D32" s="12" t="s">
        <v>12</v>
      </c>
      <c r="E32" s="22">
        <v>290.39999999999998</v>
      </c>
      <c r="F32" s="10">
        <v>3237</v>
      </c>
      <c r="G32" s="10" t="s">
        <v>24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</row>
    <row r="33" spans="1:119" s="3" customFormat="1" x14ac:dyDescent="0.35">
      <c r="A33" s="26" t="s">
        <v>18</v>
      </c>
      <c r="B33" s="27"/>
      <c r="C33" s="28"/>
      <c r="D33" s="12"/>
      <c r="E33" s="11">
        <f>SUM(E32)</f>
        <v>290.39999999999998</v>
      </c>
      <c r="F33" s="10"/>
      <c r="G33" s="1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</row>
    <row r="34" spans="1:119" s="18" customFormat="1" x14ac:dyDescent="0.35">
      <c r="A34" s="19" t="s">
        <v>38</v>
      </c>
      <c r="B34" s="15" t="s">
        <v>20</v>
      </c>
      <c r="C34" s="21" t="s">
        <v>20</v>
      </c>
      <c r="D34" s="12" t="s">
        <v>12</v>
      </c>
      <c r="E34" s="16">
        <v>1194.44</v>
      </c>
      <c r="F34" s="19">
        <v>3237</v>
      </c>
      <c r="G34" s="19" t="s">
        <v>26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</row>
    <row r="35" spans="1:119" s="3" customFormat="1" x14ac:dyDescent="0.35">
      <c r="A35" s="26" t="s">
        <v>18</v>
      </c>
      <c r="B35" s="27"/>
      <c r="C35" s="28"/>
      <c r="D35" s="24"/>
      <c r="E35" s="11">
        <f>SUM(E34)</f>
        <v>1194.44</v>
      </c>
      <c r="F35" s="10"/>
      <c r="G35" s="1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</row>
    <row r="36" spans="1:119" s="3" customFormat="1" x14ac:dyDescent="0.35">
      <c r="A36" s="10" t="s">
        <v>25</v>
      </c>
      <c r="B36" s="19">
        <v>22597784145</v>
      </c>
      <c r="C36" s="15" t="s">
        <v>19</v>
      </c>
      <c r="D36" s="12" t="s">
        <v>10</v>
      </c>
      <c r="E36" s="22">
        <v>2693.36</v>
      </c>
      <c r="F36" s="10">
        <v>3237</v>
      </c>
      <c r="G36" s="10" t="s">
        <v>24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</row>
    <row r="37" spans="1:119" s="3" customFormat="1" x14ac:dyDescent="0.35">
      <c r="A37" s="26" t="s">
        <v>18</v>
      </c>
      <c r="B37" s="27"/>
      <c r="C37" s="28"/>
      <c r="D37" s="12"/>
      <c r="E37" s="11">
        <f>SUM(E36)</f>
        <v>2693.36</v>
      </c>
      <c r="F37" s="10"/>
      <c r="G37" s="1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</row>
    <row r="38" spans="1:119" s="18" customFormat="1" x14ac:dyDescent="0.35">
      <c r="A38" s="19" t="s">
        <v>44</v>
      </c>
      <c r="B38" s="15" t="s">
        <v>20</v>
      </c>
      <c r="C38" s="21" t="s">
        <v>20</v>
      </c>
      <c r="D38" s="12" t="s">
        <v>12</v>
      </c>
      <c r="E38" s="16">
        <v>750</v>
      </c>
      <c r="F38" s="19">
        <v>3237</v>
      </c>
      <c r="G38" s="19" t="s">
        <v>37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</row>
    <row r="39" spans="1:119" s="3" customFormat="1" x14ac:dyDescent="0.35">
      <c r="A39" s="26" t="s">
        <v>18</v>
      </c>
      <c r="B39" s="27"/>
      <c r="C39" s="28"/>
      <c r="D39" s="24"/>
      <c r="E39" s="11">
        <f>SUM(E38)</f>
        <v>750</v>
      </c>
      <c r="F39" s="10"/>
      <c r="G39" s="1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</row>
    <row r="40" spans="1:119" s="18" customFormat="1" x14ac:dyDescent="0.35">
      <c r="A40" s="19" t="s">
        <v>45</v>
      </c>
      <c r="B40" s="15" t="s">
        <v>20</v>
      </c>
      <c r="C40" s="21" t="s">
        <v>20</v>
      </c>
      <c r="D40" s="12" t="s">
        <v>12</v>
      </c>
      <c r="E40" s="16">
        <v>750</v>
      </c>
      <c r="F40" s="19">
        <v>3237</v>
      </c>
      <c r="G40" s="19" t="s">
        <v>37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</row>
    <row r="41" spans="1:119" s="3" customFormat="1" x14ac:dyDescent="0.35">
      <c r="A41" s="26" t="s">
        <v>18</v>
      </c>
      <c r="B41" s="27"/>
      <c r="C41" s="28"/>
      <c r="D41" s="24"/>
      <c r="E41" s="11">
        <f>SUM(E40)</f>
        <v>750</v>
      </c>
      <c r="F41" s="10"/>
      <c r="G41" s="1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</row>
    <row r="42" spans="1:119" s="18" customFormat="1" x14ac:dyDescent="0.35">
      <c r="A42" s="19" t="s">
        <v>49</v>
      </c>
      <c r="B42" s="15" t="s">
        <v>20</v>
      </c>
      <c r="C42" s="21" t="s">
        <v>20</v>
      </c>
      <c r="D42" s="12" t="s">
        <v>10</v>
      </c>
      <c r="E42" s="16">
        <v>232.96</v>
      </c>
      <c r="F42" s="19">
        <v>3237</v>
      </c>
      <c r="G42" s="19" t="s">
        <v>26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</row>
    <row r="43" spans="1:119" s="3" customFormat="1" x14ac:dyDescent="0.35">
      <c r="A43" s="26" t="s">
        <v>18</v>
      </c>
      <c r="B43" s="27"/>
      <c r="C43" s="28"/>
      <c r="D43" s="24"/>
      <c r="E43" s="11">
        <f>SUM(E42)</f>
        <v>232.96</v>
      </c>
      <c r="F43" s="10"/>
      <c r="G43" s="1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</row>
    <row r="44" spans="1:119" s="18" customFormat="1" x14ac:dyDescent="0.35">
      <c r="A44" s="19" t="s">
        <v>40</v>
      </c>
      <c r="B44" s="15" t="s">
        <v>20</v>
      </c>
      <c r="C44" s="15" t="s">
        <v>20</v>
      </c>
      <c r="D44" s="14" t="s">
        <v>10</v>
      </c>
      <c r="E44" s="16">
        <v>232.96</v>
      </c>
      <c r="F44" s="19">
        <v>3237</v>
      </c>
      <c r="G44" s="19" t="s">
        <v>26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</row>
    <row r="45" spans="1:119" s="3" customFormat="1" x14ac:dyDescent="0.35">
      <c r="A45" s="25" t="s">
        <v>18</v>
      </c>
      <c r="B45" s="25"/>
      <c r="C45" s="25"/>
      <c r="D45" s="24"/>
      <c r="E45" s="11">
        <f>SUM(E44)</f>
        <v>232.96</v>
      </c>
      <c r="F45" s="10"/>
      <c r="G45" s="1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</row>
    <row r="46" spans="1:119" s="18" customFormat="1" x14ac:dyDescent="0.35">
      <c r="A46" s="19" t="s">
        <v>41</v>
      </c>
      <c r="B46" s="15" t="s">
        <v>20</v>
      </c>
      <c r="C46" s="15" t="s">
        <v>20</v>
      </c>
      <c r="D46" s="14" t="s">
        <v>10</v>
      </c>
      <c r="E46" s="16">
        <v>276</v>
      </c>
      <c r="F46" s="19">
        <v>3237</v>
      </c>
      <c r="G46" s="19" t="s">
        <v>26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</row>
    <row r="47" spans="1:119" s="3" customFormat="1" x14ac:dyDescent="0.35">
      <c r="A47" s="25" t="s">
        <v>18</v>
      </c>
      <c r="B47" s="25"/>
      <c r="C47" s="25"/>
      <c r="D47" s="24"/>
      <c r="E47" s="11">
        <f>SUM(E46)</f>
        <v>276</v>
      </c>
      <c r="F47" s="10"/>
      <c r="G47" s="1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</row>
    <row r="48" spans="1:119" s="18" customFormat="1" x14ac:dyDescent="0.35">
      <c r="A48" s="14" t="s">
        <v>27</v>
      </c>
      <c r="B48" s="15">
        <v>51464035493</v>
      </c>
      <c r="C48" s="15" t="s">
        <v>19</v>
      </c>
      <c r="D48" s="14" t="s">
        <v>12</v>
      </c>
      <c r="E48" s="16">
        <v>185</v>
      </c>
      <c r="F48" s="19">
        <v>3238</v>
      </c>
      <c r="G48" s="19" t="s">
        <v>28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</row>
    <row r="49" spans="1:119" s="3" customFormat="1" x14ac:dyDescent="0.35">
      <c r="A49" s="25" t="s">
        <v>18</v>
      </c>
      <c r="B49" s="25"/>
      <c r="C49" s="25"/>
      <c r="D49" s="24"/>
      <c r="E49" s="11">
        <f>SUM(E48)</f>
        <v>185</v>
      </c>
      <c r="F49" s="10"/>
      <c r="G49" s="10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</row>
    <row r="50" spans="1:119" s="18" customFormat="1" x14ac:dyDescent="0.35">
      <c r="A50" s="14" t="s">
        <v>10</v>
      </c>
      <c r="B50" s="15"/>
      <c r="C50" s="15"/>
      <c r="D50" s="14" t="s">
        <v>12</v>
      </c>
      <c r="E50" s="16">
        <v>19523.96</v>
      </c>
      <c r="F50" s="19">
        <v>3299</v>
      </c>
      <c r="G50" s="19" t="s">
        <v>30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</row>
    <row r="51" spans="1:119" s="3" customFormat="1" x14ac:dyDescent="0.35">
      <c r="A51" s="26" t="s">
        <v>18</v>
      </c>
      <c r="B51" s="27"/>
      <c r="C51" s="28"/>
      <c r="D51" s="24"/>
      <c r="E51" s="11">
        <f>SUM(E50)</f>
        <v>19523.96</v>
      </c>
      <c r="F51" s="10"/>
      <c r="G51" s="1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</row>
    <row r="52" spans="1:119" s="3" customFormat="1" x14ac:dyDescent="0.35">
      <c r="A52" s="10" t="s">
        <v>47</v>
      </c>
      <c r="B52" s="10">
        <v>27759560625</v>
      </c>
      <c r="C52" s="21" t="s">
        <v>19</v>
      </c>
      <c r="D52" s="12" t="s">
        <v>12</v>
      </c>
      <c r="E52" s="22">
        <v>72.8</v>
      </c>
      <c r="F52" s="10">
        <v>3299</v>
      </c>
      <c r="G52" s="10" t="s">
        <v>30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</row>
    <row r="53" spans="1:119" s="3" customFormat="1" x14ac:dyDescent="0.35">
      <c r="A53" s="25" t="s">
        <v>18</v>
      </c>
      <c r="B53" s="25"/>
      <c r="C53" s="25"/>
      <c r="D53" s="24"/>
      <c r="E53" s="11">
        <f>SUM(E52)</f>
        <v>72.8</v>
      </c>
      <c r="F53" s="10"/>
      <c r="G53" s="1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</row>
    <row r="54" spans="1:119" s="18" customFormat="1" ht="15" customHeight="1" x14ac:dyDescent="0.35">
      <c r="A54" s="19" t="s">
        <v>29</v>
      </c>
      <c r="B54" s="15" t="s">
        <v>32</v>
      </c>
      <c r="C54" s="15" t="s">
        <v>19</v>
      </c>
      <c r="D54" s="19" t="s">
        <v>12</v>
      </c>
      <c r="E54" s="16">
        <v>231.69</v>
      </c>
      <c r="F54" s="19">
        <v>3431</v>
      </c>
      <c r="G54" s="19" t="s">
        <v>31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</row>
    <row r="55" spans="1:119" s="3" customFormat="1" ht="15" customHeight="1" x14ac:dyDescent="0.35">
      <c r="A55" s="25" t="s">
        <v>18</v>
      </c>
      <c r="B55" s="25"/>
      <c r="C55" s="25"/>
      <c r="D55" s="24"/>
      <c r="E55" s="11">
        <f>SUM(E54)</f>
        <v>231.69</v>
      </c>
      <c r="F55" s="10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</row>
    <row r="56" spans="1:119" s="18" customFormat="1" ht="15" customHeight="1" x14ac:dyDescent="0.35">
      <c r="A56" s="19" t="s">
        <v>29</v>
      </c>
      <c r="B56" s="15" t="s">
        <v>32</v>
      </c>
      <c r="C56" s="15" t="s">
        <v>19</v>
      </c>
      <c r="D56" s="19" t="s">
        <v>12</v>
      </c>
      <c r="E56" s="16">
        <v>12.72</v>
      </c>
      <c r="F56" s="19">
        <v>3433</v>
      </c>
      <c r="G56" s="19" t="s">
        <v>43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</row>
    <row r="57" spans="1:119" s="3" customFormat="1" ht="15" customHeight="1" x14ac:dyDescent="0.35">
      <c r="A57" s="25" t="s">
        <v>18</v>
      </c>
      <c r="B57" s="25"/>
      <c r="C57" s="25"/>
      <c r="D57" s="24"/>
      <c r="E57" s="11">
        <f>SUM(E56)</f>
        <v>12.72</v>
      </c>
      <c r="F57" s="10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</row>
    <row r="58" spans="1:119" s="3" customFormat="1" x14ac:dyDescent="0.35"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</row>
  </sheetData>
  <mergeCells count="28">
    <mergeCell ref="A15:C15"/>
    <mergeCell ref="A27:C27"/>
    <mergeCell ref="A29:C29"/>
    <mergeCell ref="A37:C37"/>
    <mergeCell ref="A31:C31"/>
    <mergeCell ref="A23:C23"/>
    <mergeCell ref="A33:C33"/>
    <mergeCell ref="A21:C21"/>
    <mergeCell ref="B1:G1"/>
    <mergeCell ref="B2:G2"/>
    <mergeCell ref="E4:F4"/>
    <mergeCell ref="A5:A14"/>
    <mergeCell ref="B5:B14"/>
    <mergeCell ref="C5:C14"/>
    <mergeCell ref="A17:C17"/>
    <mergeCell ref="A35:C35"/>
    <mergeCell ref="A51:C51"/>
    <mergeCell ref="A43:C43"/>
    <mergeCell ref="A45:C45"/>
    <mergeCell ref="A49:C49"/>
    <mergeCell ref="A19:C19"/>
    <mergeCell ref="A57:C57"/>
    <mergeCell ref="A41:C41"/>
    <mergeCell ref="A25:C25"/>
    <mergeCell ref="A53:C53"/>
    <mergeCell ref="A39:C39"/>
    <mergeCell ref="A55:C55"/>
    <mergeCell ref="A47:C47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  <rowBreaks count="1" manualBreakCount="1">
    <brk id="21" max="6" man="1"/>
  </rowBreaks>
  <colBreaks count="1" manualBreakCount="1">
    <brk id="7" max="1048575" man="1"/>
  </colBreaks>
  <ignoredErrors>
    <ignoredError sqref="E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SIJEČANJ 2025.</vt:lpstr>
      <vt:lpstr>'SIJEČANJ 2025.'!Print_Area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2025-01-17T09:53:30Z</cp:lastPrinted>
  <dcterms:created xsi:type="dcterms:W3CDTF">2024-02-05T08:55:32Z</dcterms:created>
  <dcterms:modified xsi:type="dcterms:W3CDTF">2025-02-10T10:17:59Z</dcterms:modified>
</cp:coreProperties>
</file>